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inaM\OneDrive\Stalinis kompiuteris\"/>
    </mc:Choice>
  </mc:AlternateContent>
  <xr:revisionPtr revIDLastSave="0" documentId="13_ncr:1_{0A738552-7EDE-4BCA-8F49-BC51A9B73DDD}" xr6:coauthVersionLast="47" xr6:coauthVersionMax="47" xr10:uidLastSave="{00000000-0000-0000-0000-000000000000}"/>
  <bookViews>
    <workbookView xWindow="-120" yWindow="-120" windowWidth="29040" windowHeight="15840" activeTab="1" xr2:uid="{92C9C8AC-899F-4A87-80B2-5FF4165E6300}"/>
  </bookViews>
  <sheets>
    <sheet name="Pajamos" sheetId="3" r:id="rId1"/>
    <sheet name="Asignavimai" sheetId="2" r:id="rId2"/>
  </sheets>
  <definedNames>
    <definedName name="_xlnm.Print_Titles" localSheetId="1">Asignavimai!$9:$12</definedName>
    <definedName name="_xlnm.Print_Titles" localSheetId="0">Pajamos!$9:$9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2" l="1"/>
  <c r="H26" i="2"/>
  <c r="F26" i="2"/>
  <c r="E26" i="2"/>
  <c r="D26" i="2"/>
  <c r="C26" i="2"/>
  <c r="C28" i="2"/>
  <c r="D28" i="2"/>
  <c r="C16" i="3"/>
  <c r="C20" i="2" l="1"/>
  <c r="D20" i="2"/>
  <c r="D27" i="2"/>
  <c r="C27" i="2"/>
  <c r="H18" i="2" l="1"/>
  <c r="G18" i="2"/>
  <c r="F18" i="2"/>
  <c r="E18" i="2"/>
  <c r="C21" i="2"/>
  <c r="D21" i="2"/>
  <c r="C22" i="2"/>
  <c r="D22" i="2"/>
  <c r="D19" i="2"/>
  <c r="C19" i="2"/>
  <c r="C18" i="2" l="1"/>
  <c r="D18" i="2"/>
  <c r="C21" i="3" l="1"/>
  <c r="C20" i="3" s="1"/>
  <c r="C19" i="3" s="1"/>
  <c r="C14" i="3"/>
  <c r="D30" i="2"/>
  <c r="C30" i="2"/>
  <c r="D24" i="2"/>
  <c r="C24" i="2"/>
  <c r="E14" i="2"/>
  <c r="F14" i="2"/>
  <c r="G14" i="2"/>
  <c r="H14" i="2"/>
  <c r="D15" i="2"/>
  <c r="D14" i="2" s="1"/>
  <c r="C15" i="2"/>
  <c r="C14" i="2" s="1"/>
  <c r="D17" i="2"/>
  <c r="C17" i="2"/>
  <c r="C13" i="3" l="1"/>
  <c r="C12" i="3" s="1"/>
  <c r="C11" i="3" s="1"/>
  <c r="C10" i="3" s="1"/>
  <c r="C23" i="3" s="1"/>
  <c r="C29" i="2" l="1"/>
  <c r="C25" i="2" s="1"/>
  <c r="D29" i="2"/>
  <c r="D25" i="2" s="1"/>
  <c r="H29" i="2"/>
  <c r="H25" i="2" s="1"/>
  <c r="G29" i="2"/>
  <c r="G25" i="2" s="1"/>
  <c r="F29" i="2"/>
  <c r="F25" i="2" s="1"/>
  <c r="E29" i="2"/>
  <c r="E25" i="2" s="1"/>
  <c r="E23" i="2"/>
  <c r="F23" i="2"/>
  <c r="G23" i="2"/>
  <c r="H23" i="2"/>
  <c r="E16" i="2"/>
  <c r="F16" i="2"/>
  <c r="G16" i="2"/>
  <c r="H16" i="2"/>
  <c r="H13" i="2" s="1"/>
  <c r="H31" i="2" s="1"/>
  <c r="G13" i="2" l="1"/>
  <c r="G31" i="2" s="1"/>
  <c r="F13" i="2"/>
  <c r="F31" i="2" s="1"/>
  <c r="E13" i="2"/>
  <c r="E31" i="2" s="1"/>
  <c r="D16" i="2"/>
  <c r="C16" i="2"/>
  <c r="D23" i="2" l="1"/>
  <c r="D13" i="2" s="1"/>
  <c r="D31" i="2" s="1"/>
  <c r="C23" i="2"/>
  <c r="C13" i="2" l="1"/>
  <c r="C31" i="2" s="1"/>
</calcChain>
</file>

<file path=xl/sharedStrings.xml><?xml version="1.0" encoding="utf-8"?>
<sst xmlns="http://schemas.openxmlformats.org/spreadsheetml/2006/main" count="90" uniqueCount="78">
  <si>
    <t>PATVIRTINTA</t>
  </si>
  <si>
    <t>Skuodo rajono savivaldybės tarybos</t>
  </si>
  <si>
    <t>Eil. Nr.</t>
  </si>
  <si>
    <t xml:space="preserve"> Asignavimų valdytojo ir programos (priemonės) pavadinimas</t>
  </si>
  <si>
    <t>Iš viso</t>
  </si>
  <si>
    <t>iš jų pagal finansavimo šaltinius</t>
  </si>
  <si>
    <t>Asignavimai savarankiškoms funkcijoms atlikti</t>
  </si>
  <si>
    <t>iš viso</t>
  </si>
  <si>
    <t>1.</t>
  </si>
  <si>
    <t>1.1.</t>
  </si>
  <si>
    <t>Savivaldybės valdymo ir pagrindinių funkcijų vykdymo programa Nr. 4</t>
  </si>
  <si>
    <t>1.1.1.</t>
  </si>
  <si>
    <t>2.</t>
  </si>
  <si>
    <t>Savivaldybės administracija</t>
  </si>
  <si>
    <t>2.1.</t>
  </si>
  <si>
    <t>Ugdymo kokybės ir mokymosi aplinkos užtikrinimo programa Nr. 1</t>
  </si>
  <si>
    <t>2.1.1.</t>
  </si>
  <si>
    <t>Socialinės paramos ir sveikatos apsaugos paslaugų kokybės ir prieinamumo gerinimo programa Nr. 2</t>
  </si>
  <si>
    <t>Infrastruktūros ir investicijų plėtros programa Nr. 6</t>
  </si>
  <si>
    <t>______________________</t>
  </si>
  <si>
    <t>Valstybės biudžeto lėšos</t>
  </si>
  <si>
    <t>1.2.</t>
  </si>
  <si>
    <t>1.2.1.</t>
  </si>
  <si>
    <t>1.3.</t>
  </si>
  <si>
    <t>1.3.1.</t>
  </si>
  <si>
    <t>iš jų darbo užmokesčiui</t>
  </si>
  <si>
    <t>Nepaskirstytų lėšų rezervas</t>
  </si>
  <si>
    <t>Kelių priežiūros ir plėtros programos įgyvendinimas</t>
  </si>
  <si>
    <t>Nijolė Mackevičienė, (8 440)  45 554</t>
  </si>
  <si>
    <t>ES struktūrinių fondų ir kitų finansavimo šaltinių projektų vykdymas</t>
  </si>
  <si>
    <t>Socialinės paramos priemonių įgyvendinimas</t>
  </si>
  <si>
    <t xml:space="preserve">SKUODO RAJONO SAVIVALDYBĖS 2022 METŲ BIUDŽETO ASIGNAVIMŲ PATIKSLINIMAS </t>
  </si>
  <si>
    <t>Eurais</t>
  </si>
  <si>
    <t xml:space="preserve">                                            Skuodo rajono savivaldybės tarybos</t>
  </si>
  <si>
    <t>Klasifikacijos kodas</t>
  </si>
  <si>
    <t>Pavadinimas</t>
  </si>
  <si>
    <t>Suma</t>
  </si>
  <si>
    <t xml:space="preserve">Dotacijos </t>
  </si>
  <si>
    <t>1.3.4.</t>
  </si>
  <si>
    <t>Dotacijos iš kitų valdžios sektoriaus subjektų</t>
  </si>
  <si>
    <t>1.3.4.1.</t>
  </si>
  <si>
    <t xml:space="preserve">Dotacijos iš kitų valdžios sektoriaus subjektų einamiesiems tikslams </t>
  </si>
  <si>
    <t>1.3.4.1.1.1.</t>
  </si>
  <si>
    <t xml:space="preserve">Speciali tikslinė dotacija savivaldybėms einamiesiems tikslams, iš viso </t>
  </si>
  <si>
    <t>1.3.4.1.1.1.C.</t>
  </si>
  <si>
    <t>Kita tikslinė dotacija</t>
  </si>
  <si>
    <t>1.3.4.2.</t>
  </si>
  <si>
    <t>Dotacijos iš kitų valdžios sektoriaus subjektų turtui įsigyti</t>
  </si>
  <si>
    <t>1.3.4.2.1.1.</t>
  </si>
  <si>
    <t xml:space="preserve">Speciali tikslinė dotacija savivaldybėms turtui įsigyti – iš viso </t>
  </si>
  <si>
    <t>1.3.4.2.1.1.C.</t>
  </si>
  <si>
    <t>Ilgalaikiam materialiajam ir nematerialajam turtui įsigyti – iš viso</t>
  </si>
  <si>
    <t>Iš viso pajamų</t>
  </si>
  <si>
    <t>____________________________</t>
  </si>
  <si>
    <t>SKUODO RAJONO SAVIVALDYBĖS 2022 METŲ BIUDŽETO PAJAMŲ PATIKSLINIMAS</t>
  </si>
  <si>
    <t>Kelių priežiūros ir plėtros programos finansavimo lėšos savivaldybių institucijų valdomiems vietinės reikšmės keliams</t>
  </si>
  <si>
    <t>Skuodo rajono savivaldybės administracijos Biudžeto valdymo skyrius</t>
  </si>
  <si>
    <t xml:space="preserve">                                                             2022 m. kovo 16 d. sprendimu Nr. T10-41/T9-</t>
  </si>
  <si>
    <t xml:space="preserve">             PATVIRTINTA</t>
  </si>
  <si>
    <t>2022 m. kovo 16 d. sprendimu Nr. T10-41/T9-</t>
  </si>
  <si>
    <t>1.3.4.1.1.5.</t>
  </si>
  <si>
    <t>Kitos dotacijos einamiesiems tikslams, iš jų:</t>
  </si>
  <si>
    <t>Lėšos, skirtos savivaldybės bendrojo ugdymo mokyklų tinklo stiprinimo iniciatyvoms skatinti</t>
  </si>
  <si>
    <t>Kultūros ir turizmo, sporto, jaunimo ir bendruomenių veiklos aktyvinimo programa Nr. 3</t>
  </si>
  <si>
    <t>Projekto „Paparčių kalno, vadinamo Auškalniu, pritaikymas lankymui“ įgyvendinimas</t>
  </si>
  <si>
    <t>Kultūros paveldo objektų tvarkymas</t>
  </si>
  <si>
    <t>1.3.2.</t>
  </si>
  <si>
    <t>1.3.3.</t>
  </si>
  <si>
    <t>1.4.</t>
  </si>
  <si>
    <t>1.4.1.</t>
  </si>
  <si>
    <t>Mokyklinių autobusų eksploatacijos užtikrinimas</t>
  </si>
  <si>
    <t>Motobolo, kaip unikalios sporto veiklos populiarinimas ir palaikymas</t>
  </si>
  <si>
    <t>Lėšos, skirtos išlaidoms, susijusioms su valstybinių ir savivaldybių mokyklų mokytojų, dirbančių pagal ikimokyklinio, priešmokyklinio, bendrojo ugdymo ir profesinio mokymo programas, personalo optimizavimu ir atnaujinimu, apmokėti</t>
  </si>
  <si>
    <t>2.1.2.</t>
  </si>
  <si>
    <t>2.2.</t>
  </si>
  <si>
    <t>2.2.1.</t>
  </si>
  <si>
    <t xml:space="preserve">                                        II PATIKSLINTAS PROJEKTAS</t>
  </si>
  <si>
    <t>II PATIKSLINTAS PROJEKTAS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</si>
</sst>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/>
    </xf>
    <xf numFmtId="0" fontId="6" fillId="0" borderId="2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4" fillId="0" borderId="2" xfId="1" applyFont="1" applyBorder="1"/>
    <xf numFmtId="0" fontId="2" fillId="0" borderId="2" xfId="1" applyFont="1" applyBorder="1" applyAlignment="1">
      <alignment wrapText="1"/>
    </xf>
    <xf numFmtId="0" fontId="2" fillId="0" borderId="2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2" fillId="3" borderId="1" xfId="1" applyNumberFormat="1" applyFont="1" applyFill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4" xfId="1" applyNumberFormat="1" applyFont="1" applyBorder="1" applyAlignment="1">
      <alignment horizontal="center"/>
    </xf>
    <xf numFmtId="164" fontId="2" fillId="0" borderId="0" xfId="1" applyNumberFormat="1" applyFont="1"/>
    <xf numFmtId="164" fontId="4" fillId="0" borderId="0" xfId="1" applyNumberFormat="1" applyFont="1"/>
    <xf numFmtId="0" fontId="4" fillId="0" borderId="6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0" fontId="2" fillId="0" borderId="8" xfId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3" fillId="0" borderId="1" xfId="1" applyFont="1" applyBorder="1" applyAlignment="1">
      <alignment wrapText="1"/>
    </xf>
    <xf numFmtId="0" fontId="8" fillId="3" borderId="1" xfId="1" applyFont="1" applyFill="1" applyBorder="1"/>
    <xf numFmtId="1" fontId="9" fillId="0" borderId="0" xfId="1" applyNumberFormat="1" applyFont="1" applyAlignment="1">
      <alignment horizontal="center"/>
    </xf>
    <xf numFmtId="0" fontId="8" fillId="0" borderId="2" xfId="1" applyFont="1" applyBorder="1" applyAlignment="1">
      <alignment horizontal="center"/>
    </xf>
    <xf numFmtId="49" fontId="9" fillId="3" borderId="1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49" fontId="10" fillId="2" borderId="1" xfId="0" applyNumberFormat="1" applyFont="1" applyFill="1" applyBorder="1" applyAlignment="1">
      <alignment horizontal="left" vertical="top" wrapText="1"/>
    </xf>
    <xf numFmtId="3" fontId="4" fillId="0" borderId="1" xfId="1" applyNumberFormat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8" fillId="0" borderId="7" xfId="1" applyNumberFormat="1" applyFont="1" applyBorder="1" applyAlignment="1">
      <alignment horizontal="center"/>
    </xf>
    <xf numFmtId="3" fontId="8" fillId="0" borderId="8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8" xfId="1" applyNumberFormat="1" applyFont="1" applyBorder="1" applyAlignment="1">
      <alignment horizontal="center"/>
    </xf>
    <xf numFmtId="3" fontId="2" fillId="0" borderId="7" xfId="1" applyNumberFormat="1" applyFont="1" applyFill="1" applyBorder="1" applyAlignment="1">
      <alignment horizontal="center"/>
    </xf>
    <xf numFmtId="3" fontId="2" fillId="0" borderId="8" xfId="1" applyNumberFormat="1" applyFont="1" applyFill="1" applyBorder="1" applyAlignment="1">
      <alignment horizontal="center"/>
    </xf>
    <xf numFmtId="3" fontId="4" fillId="0" borderId="5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3" fontId="4" fillId="0" borderId="14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6" fillId="0" borderId="1" xfId="0" applyFont="1" applyBorder="1"/>
    <xf numFmtId="0" fontId="14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4" fillId="0" borderId="14" xfId="0" applyFont="1" applyBorder="1"/>
    <xf numFmtId="0" fontId="6" fillId="0" borderId="5" xfId="0" applyFont="1" applyBorder="1"/>
    <xf numFmtId="0" fontId="14" fillId="0" borderId="0" xfId="0" applyFont="1" applyAlignment="1">
      <alignment horizontal="center"/>
    </xf>
    <xf numFmtId="1" fontId="14" fillId="0" borderId="0" xfId="0" applyNumberFormat="1" applyFont="1"/>
    <xf numFmtId="3" fontId="6" fillId="0" borderId="1" xfId="0" applyNumberFormat="1" applyFont="1" applyBorder="1"/>
    <xf numFmtId="3" fontId="9" fillId="3" borderId="1" xfId="0" applyNumberFormat="1" applyFont="1" applyFill="1" applyBorder="1"/>
    <xf numFmtId="3" fontId="13" fillId="0" borderId="1" xfId="0" applyNumberFormat="1" applyFont="1" applyBorder="1"/>
    <xf numFmtId="3" fontId="14" fillId="0" borderId="1" xfId="0" applyNumberFormat="1" applyFont="1" applyBorder="1"/>
    <xf numFmtId="3" fontId="2" fillId="0" borderId="1" xfId="0" applyNumberFormat="1" applyFont="1" applyBorder="1"/>
    <xf numFmtId="3" fontId="6" fillId="0" borderId="6" xfId="0" applyNumberFormat="1" applyFont="1" applyBorder="1"/>
    <xf numFmtId="0" fontId="13" fillId="4" borderId="1" xfId="0" applyFont="1" applyFill="1" applyBorder="1"/>
    <xf numFmtId="0" fontId="13" fillId="4" borderId="13" xfId="0" applyFont="1" applyFill="1" applyBorder="1" applyAlignment="1">
      <alignment wrapText="1"/>
    </xf>
    <xf numFmtId="3" fontId="13" fillId="4" borderId="1" xfId="0" applyNumberFormat="1" applyFont="1" applyFill="1" applyBorder="1"/>
    <xf numFmtId="0" fontId="7" fillId="4" borderId="13" xfId="0" applyFont="1" applyFill="1" applyBorder="1" applyAlignment="1">
      <alignment wrapText="1"/>
    </xf>
    <xf numFmtId="3" fontId="14" fillId="4" borderId="1" xfId="0" applyNumberFormat="1" applyFont="1" applyFill="1" applyBorder="1"/>
    <xf numFmtId="0" fontId="9" fillId="4" borderId="2" xfId="1" applyFont="1" applyFill="1" applyBorder="1" applyAlignment="1">
      <alignment horizontal="center"/>
    </xf>
    <xf numFmtId="0" fontId="6" fillId="4" borderId="2" xfId="1" applyFont="1" applyFill="1" applyBorder="1" applyAlignment="1">
      <alignment wrapText="1"/>
    </xf>
    <xf numFmtId="3" fontId="2" fillId="4" borderId="1" xfId="1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3" fontId="2" fillId="4" borderId="7" xfId="1" applyNumberFormat="1" applyFont="1" applyFill="1" applyBorder="1" applyAlignment="1">
      <alignment horizontal="center"/>
    </xf>
    <xf numFmtId="3" fontId="2" fillId="4" borderId="8" xfId="1" applyNumberFormat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2" xfId="1" applyFont="1" applyFill="1" applyBorder="1" applyAlignment="1">
      <alignment wrapText="1"/>
    </xf>
    <xf numFmtId="3" fontId="8" fillId="4" borderId="7" xfId="1" applyNumberFormat="1" applyFont="1" applyFill="1" applyBorder="1" applyAlignment="1">
      <alignment horizontal="center"/>
    </xf>
    <xf numFmtId="3" fontId="8" fillId="4" borderId="8" xfId="1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wrapText="1"/>
    </xf>
    <xf numFmtId="0" fontId="2" fillId="4" borderId="2" xfId="1" applyFont="1" applyFill="1" applyBorder="1" applyAlignment="1">
      <alignment wrapText="1"/>
    </xf>
    <xf numFmtId="0" fontId="4" fillId="4" borderId="1" xfId="1" applyFont="1" applyFill="1" applyBorder="1" applyAlignment="1">
      <alignment horizontal="center"/>
    </xf>
    <xf numFmtId="3" fontId="4" fillId="4" borderId="1" xfId="1" applyNumberFormat="1" applyFont="1" applyFill="1" applyBorder="1" applyAlignment="1">
      <alignment horizontal="center"/>
    </xf>
    <xf numFmtId="49" fontId="2" fillId="4" borderId="1" xfId="1" applyNumberFormat="1" applyFont="1" applyFill="1" applyBorder="1" applyAlignment="1">
      <alignment horizontal="center"/>
    </xf>
    <xf numFmtId="3" fontId="4" fillId="4" borderId="2" xfId="1" applyNumberFormat="1" applyFont="1" applyFill="1" applyBorder="1" applyAlignment="1">
      <alignment horizontal="center"/>
    </xf>
    <xf numFmtId="3" fontId="4" fillId="4" borderId="7" xfId="1" applyNumberFormat="1" applyFont="1" applyFill="1" applyBorder="1" applyAlignment="1">
      <alignment horizontal="center"/>
    </xf>
    <xf numFmtId="3" fontId="4" fillId="4" borderId="8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</cellXfs>
  <cellStyles count="3">
    <cellStyle name="Įprastas" xfId="0" builtinId="0"/>
    <cellStyle name="Normal 2" xfId="2" xr:uid="{9FD68C6E-B7FD-4AE0-958E-C702A9EBE3F3}"/>
    <cellStyle name="Paprastas 2" xfId="1" xr:uid="{E3A22214-675A-4DCA-9EC7-FE1AAF8389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82443-BBE4-4203-AD58-634ABAC741C3}">
  <dimension ref="A1:C55"/>
  <sheetViews>
    <sheetView topLeftCell="A10" zoomScaleNormal="100" workbookViewId="0">
      <selection activeCell="B14" sqref="B14"/>
    </sheetView>
  </sheetViews>
  <sheetFormatPr defaultRowHeight="12.75" x14ac:dyDescent="0.2"/>
  <cols>
    <col min="1" max="1" width="11" style="55" customWidth="1"/>
    <col min="2" max="2" width="50.5703125" style="55" customWidth="1"/>
    <col min="3" max="3" width="16.7109375" style="55" customWidth="1"/>
    <col min="4" max="16384" width="9.140625" style="55"/>
  </cols>
  <sheetData>
    <row r="1" spans="1:3" x14ac:dyDescent="0.2">
      <c r="B1" s="103" t="s">
        <v>76</v>
      </c>
      <c r="C1" s="103"/>
    </row>
    <row r="2" spans="1:3" x14ac:dyDescent="0.2">
      <c r="B2" s="103" t="s">
        <v>58</v>
      </c>
      <c r="C2" s="103"/>
    </row>
    <row r="3" spans="1:3" x14ac:dyDescent="0.2">
      <c r="B3" s="103" t="s">
        <v>33</v>
      </c>
      <c r="C3" s="103"/>
    </row>
    <row r="4" spans="1:3" x14ac:dyDescent="0.2">
      <c r="B4" s="103" t="s">
        <v>57</v>
      </c>
      <c r="C4" s="103"/>
    </row>
    <row r="5" spans="1:3" ht="9" customHeight="1" x14ac:dyDescent="0.2"/>
    <row r="6" spans="1:3" x14ac:dyDescent="0.2">
      <c r="A6" s="104" t="s">
        <v>54</v>
      </c>
      <c r="B6" s="104"/>
      <c r="C6" s="104"/>
    </row>
    <row r="7" spans="1:3" ht="6.75" customHeight="1" x14ac:dyDescent="0.2"/>
    <row r="8" spans="1:3" ht="13.5" thickBot="1" x14ac:dyDescent="0.25">
      <c r="C8" s="56" t="s">
        <v>32</v>
      </c>
    </row>
    <row r="9" spans="1:3" ht="27" thickTop="1" thickBot="1" x14ac:dyDescent="0.25">
      <c r="A9" s="57" t="s">
        <v>34</v>
      </c>
      <c r="B9" s="58" t="s">
        <v>35</v>
      </c>
      <c r="C9" s="59" t="s">
        <v>36</v>
      </c>
    </row>
    <row r="10" spans="1:3" ht="15" customHeight="1" thickTop="1" x14ac:dyDescent="0.2">
      <c r="A10" s="60" t="s">
        <v>23</v>
      </c>
      <c r="B10" s="60" t="s">
        <v>37</v>
      </c>
      <c r="C10" s="72">
        <f>C11</f>
        <v>1318723</v>
      </c>
    </row>
    <row r="11" spans="1:3" ht="15" customHeight="1" x14ac:dyDescent="0.2">
      <c r="A11" s="60" t="s">
        <v>38</v>
      </c>
      <c r="B11" s="60" t="s">
        <v>39</v>
      </c>
      <c r="C11" s="72">
        <f>C12+C19</f>
        <v>1318723</v>
      </c>
    </row>
    <row r="12" spans="1:3" ht="30" customHeight="1" x14ac:dyDescent="0.2">
      <c r="A12" s="62" t="s">
        <v>40</v>
      </c>
      <c r="B12" s="63" t="s">
        <v>41</v>
      </c>
      <c r="C12" s="73">
        <f>C13</f>
        <v>395123</v>
      </c>
    </row>
    <row r="13" spans="1:3" ht="30" customHeight="1" x14ac:dyDescent="0.2">
      <c r="A13" s="62" t="s">
        <v>42</v>
      </c>
      <c r="B13" s="64" t="s">
        <v>43</v>
      </c>
      <c r="C13" s="74">
        <f>C14+C16</f>
        <v>395123</v>
      </c>
    </row>
    <row r="14" spans="1:3" ht="15" customHeight="1" x14ac:dyDescent="0.2">
      <c r="A14" s="62" t="s">
        <v>44</v>
      </c>
      <c r="B14" s="65" t="s">
        <v>45</v>
      </c>
      <c r="C14" s="72">
        <f>C15</f>
        <v>369000</v>
      </c>
    </row>
    <row r="15" spans="1:3" ht="30" customHeight="1" x14ac:dyDescent="0.2">
      <c r="A15" s="62"/>
      <c r="B15" s="66" t="s">
        <v>55</v>
      </c>
      <c r="C15" s="75">
        <v>369000</v>
      </c>
    </row>
    <row r="16" spans="1:3" ht="15" customHeight="1" x14ac:dyDescent="0.2">
      <c r="A16" s="78" t="s">
        <v>60</v>
      </c>
      <c r="B16" s="79" t="s">
        <v>61</v>
      </c>
      <c r="C16" s="80">
        <f>C17+C18</f>
        <v>26123</v>
      </c>
    </row>
    <row r="17" spans="1:3" ht="30" customHeight="1" x14ac:dyDescent="0.2">
      <c r="A17" s="78"/>
      <c r="B17" s="81" t="s">
        <v>62</v>
      </c>
      <c r="C17" s="82">
        <v>11446</v>
      </c>
    </row>
    <row r="18" spans="1:3" ht="51" customHeight="1" x14ac:dyDescent="0.2">
      <c r="A18" s="78"/>
      <c r="B18" s="101" t="s">
        <v>72</v>
      </c>
      <c r="C18" s="82">
        <v>14677</v>
      </c>
    </row>
    <row r="19" spans="1:3" ht="15" customHeight="1" x14ac:dyDescent="0.2">
      <c r="A19" s="62" t="s">
        <v>46</v>
      </c>
      <c r="B19" s="63" t="s">
        <v>47</v>
      </c>
      <c r="C19" s="73">
        <f>C20</f>
        <v>923600</v>
      </c>
    </row>
    <row r="20" spans="1:3" ht="15" customHeight="1" x14ac:dyDescent="0.2">
      <c r="A20" s="62" t="s">
        <v>48</v>
      </c>
      <c r="B20" s="64" t="s">
        <v>49</v>
      </c>
      <c r="C20" s="73">
        <f>C21</f>
        <v>923600</v>
      </c>
    </row>
    <row r="21" spans="1:3" ht="30" customHeight="1" x14ac:dyDescent="0.2">
      <c r="A21" s="62" t="s">
        <v>50</v>
      </c>
      <c r="B21" s="67" t="s">
        <v>51</v>
      </c>
      <c r="C21" s="73">
        <f>SUM(C22:C22)</f>
        <v>923600</v>
      </c>
    </row>
    <row r="22" spans="1:3" ht="30" customHeight="1" thickBot="1" x14ac:dyDescent="0.25">
      <c r="A22" s="61"/>
      <c r="B22" s="66" t="s">
        <v>55</v>
      </c>
      <c r="C22" s="76">
        <v>923600</v>
      </c>
    </row>
    <row r="23" spans="1:3" ht="15" customHeight="1" thickBot="1" x14ac:dyDescent="0.25">
      <c r="A23" s="68"/>
      <c r="B23" s="69" t="s">
        <v>52</v>
      </c>
      <c r="C23" s="77">
        <f>C10</f>
        <v>1318723</v>
      </c>
    </row>
    <row r="24" spans="1:3" x14ac:dyDescent="0.2">
      <c r="A24" s="102" t="s">
        <v>53</v>
      </c>
      <c r="B24" s="102"/>
      <c r="C24" s="102"/>
    </row>
    <row r="25" spans="1:3" x14ac:dyDescent="0.2">
      <c r="A25" s="70"/>
      <c r="B25" s="70"/>
      <c r="C25" s="70"/>
    </row>
    <row r="26" spans="1:3" x14ac:dyDescent="0.2">
      <c r="A26" s="70"/>
      <c r="B26" s="70"/>
      <c r="C26" s="70"/>
    </row>
    <row r="27" spans="1:3" x14ac:dyDescent="0.2">
      <c r="A27" s="70"/>
      <c r="B27" s="70"/>
      <c r="C27" s="70"/>
    </row>
    <row r="28" spans="1:3" x14ac:dyDescent="0.2">
      <c r="A28" s="70"/>
      <c r="B28" s="70"/>
      <c r="C28" s="70"/>
    </row>
    <row r="29" spans="1:3" x14ac:dyDescent="0.2">
      <c r="A29" s="70"/>
      <c r="B29" s="70"/>
      <c r="C29" s="70"/>
    </row>
    <row r="30" spans="1:3" x14ac:dyDescent="0.2">
      <c r="A30" s="70"/>
      <c r="B30" s="70"/>
      <c r="C30" s="70"/>
    </row>
    <row r="31" spans="1:3" x14ac:dyDescent="0.2">
      <c r="A31" s="70"/>
      <c r="B31" s="70"/>
      <c r="C31" s="70"/>
    </row>
    <row r="32" spans="1:3" x14ac:dyDescent="0.2">
      <c r="A32" s="70"/>
      <c r="B32" s="70"/>
      <c r="C32" s="70"/>
    </row>
    <row r="33" spans="1:3" x14ac:dyDescent="0.2">
      <c r="A33" s="70"/>
      <c r="B33" s="70"/>
      <c r="C33" s="70"/>
    </row>
    <row r="34" spans="1:3" x14ac:dyDescent="0.2">
      <c r="A34" s="70"/>
      <c r="B34" s="70"/>
      <c r="C34" s="70"/>
    </row>
    <row r="35" spans="1:3" x14ac:dyDescent="0.2">
      <c r="A35" s="70"/>
      <c r="B35" s="70"/>
      <c r="C35" s="70"/>
    </row>
    <row r="36" spans="1:3" x14ac:dyDescent="0.2">
      <c r="A36" s="70"/>
      <c r="B36" s="70"/>
      <c r="C36" s="70"/>
    </row>
    <row r="37" spans="1:3" x14ac:dyDescent="0.2">
      <c r="A37" s="70"/>
      <c r="B37" s="70"/>
      <c r="C37" s="70"/>
    </row>
    <row r="38" spans="1:3" x14ac:dyDescent="0.2">
      <c r="A38" s="70"/>
      <c r="B38" s="70"/>
      <c r="C38" s="70"/>
    </row>
    <row r="39" spans="1:3" x14ac:dyDescent="0.2">
      <c r="A39" s="70"/>
      <c r="B39" s="70"/>
      <c r="C39" s="70"/>
    </row>
    <row r="40" spans="1:3" x14ac:dyDescent="0.2">
      <c r="A40" s="70"/>
      <c r="B40" s="70"/>
      <c r="C40" s="70"/>
    </row>
    <row r="41" spans="1:3" x14ac:dyDescent="0.2">
      <c r="A41" s="70"/>
      <c r="B41" s="70"/>
      <c r="C41" s="70"/>
    </row>
    <row r="42" spans="1:3" x14ac:dyDescent="0.2">
      <c r="A42" s="70"/>
      <c r="B42" s="70"/>
      <c r="C42" s="70"/>
    </row>
    <row r="43" spans="1:3" x14ac:dyDescent="0.2">
      <c r="A43" s="70"/>
      <c r="B43" s="70"/>
      <c r="C43" s="70"/>
    </row>
    <row r="44" spans="1:3" x14ac:dyDescent="0.2">
      <c r="A44" s="70"/>
      <c r="B44" s="70"/>
      <c r="C44" s="70"/>
    </row>
    <row r="45" spans="1:3" ht="12.75" customHeight="1" x14ac:dyDescent="0.2">
      <c r="A45" s="55" t="s">
        <v>28</v>
      </c>
    </row>
    <row r="46" spans="1:3" ht="12.75" customHeight="1" x14ac:dyDescent="0.2"/>
    <row r="47" spans="1:3" ht="12.75" customHeight="1" x14ac:dyDescent="0.2"/>
    <row r="48" spans="1:3" ht="12.75" customHeight="1" x14ac:dyDescent="0.2"/>
    <row r="49" spans="3:3" ht="12.75" customHeight="1" x14ac:dyDescent="0.2">
      <c r="C49" s="71"/>
    </row>
    <row r="50" spans="3:3" ht="12.75" customHeight="1" x14ac:dyDescent="0.2"/>
    <row r="51" spans="3:3" ht="12.75" customHeight="1" x14ac:dyDescent="0.2"/>
    <row r="52" spans="3:3" ht="12.75" customHeight="1" x14ac:dyDescent="0.2"/>
    <row r="53" spans="3:3" ht="12.75" customHeight="1" x14ac:dyDescent="0.2"/>
    <row r="54" spans="3:3" ht="12.75" customHeight="1" x14ac:dyDescent="0.2"/>
    <row r="55" spans="3:3" ht="12.75" customHeight="1" x14ac:dyDescent="0.2"/>
  </sheetData>
  <mergeCells count="6">
    <mergeCell ref="A24:C24"/>
    <mergeCell ref="B1:C1"/>
    <mergeCell ref="B2:C2"/>
    <mergeCell ref="B3:C3"/>
    <mergeCell ref="B4:C4"/>
    <mergeCell ref="A6:C6"/>
  </mergeCells>
  <printOptions horizontalCentered="1"/>
  <pageMargins left="1.1811023622047245" right="0.39370078740157483" top="0.78740157480314965" bottom="0.78740157480314965" header="0.31496062992125984" footer="0.31496062992125984"/>
  <pageSetup paperSize="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AE182-6FDD-4CB0-8157-3C45D0E15A9A}">
  <sheetPr>
    <pageSetUpPr fitToPage="1"/>
  </sheetPr>
  <dimension ref="A1:I56"/>
  <sheetViews>
    <sheetView showZeros="0" tabSelected="1" topLeftCell="A49" zoomScaleNormal="100" workbookViewId="0">
      <selection activeCell="B4" sqref="B4"/>
    </sheetView>
  </sheetViews>
  <sheetFormatPr defaultRowHeight="12.75" x14ac:dyDescent="0.2"/>
  <cols>
    <col min="1" max="1" width="6.140625" style="1" customWidth="1"/>
    <col min="2" max="2" width="46.140625" style="1" customWidth="1"/>
    <col min="3" max="8" width="10.7109375" style="1" customWidth="1"/>
    <col min="9" max="16384" width="9.140625" style="1"/>
  </cols>
  <sheetData>
    <row r="1" spans="1:8" ht="15" x14ac:dyDescent="0.25">
      <c r="E1" s="2" t="s">
        <v>77</v>
      </c>
    </row>
    <row r="2" spans="1:8" ht="14.25" customHeight="1" x14ac:dyDescent="0.25">
      <c r="E2" s="2" t="s">
        <v>0</v>
      </c>
      <c r="G2" s="2"/>
    </row>
    <row r="3" spans="1:8" ht="15" x14ac:dyDescent="0.25">
      <c r="C3" s="4"/>
      <c r="D3" s="4"/>
      <c r="E3" s="3" t="s">
        <v>1</v>
      </c>
      <c r="G3" s="3"/>
    </row>
    <row r="4" spans="1:8" ht="15" x14ac:dyDescent="0.25">
      <c r="C4" s="4"/>
      <c r="D4" s="4"/>
      <c r="E4" s="3" t="s">
        <v>59</v>
      </c>
      <c r="G4" s="3"/>
    </row>
    <row r="5" spans="1:8" x14ac:dyDescent="0.2">
      <c r="C5" s="4"/>
      <c r="D5" s="4"/>
    </row>
    <row r="6" spans="1:8" ht="15.75" x14ac:dyDescent="0.25">
      <c r="A6" s="108" t="s">
        <v>31</v>
      </c>
      <c r="B6" s="108"/>
      <c r="C6" s="108"/>
      <c r="D6" s="108"/>
      <c r="E6" s="108"/>
      <c r="F6" s="108"/>
      <c r="G6" s="108"/>
      <c r="H6" s="108"/>
    </row>
    <row r="7" spans="1:8" x14ac:dyDescent="0.2">
      <c r="B7" s="5"/>
      <c r="C7" s="5"/>
      <c r="D7" s="6"/>
    </row>
    <row r="8" spans="1:8" x14ac:dyDescent="0.2">
      <c r="B8" s="5"/>
      <c r="C8" s="5"/>
      <c r="D8" s="6"/>
      <c r="H8" s="37" t="s">
        <v>32</v>
      </c>
    </row>
    <row r="9" spans="1:8" ht="15.75" customHeight="1" thickBot="1" x14ac:dyDescent="0.25">
      <c r="A9" s="109" t="s">
        <v>2</v>
      </c>
      <c r="B9" s="110" t="s">
        <v>3</v>
      </c>
      <c r="C9" s="113" t="s">
        <v>7</v>
      </c>
      <c r="D9" s="106" t="s">
        <v>5</v>
      </c>
      <c r="E9" s="107"/>
      <c r="F9" s="107"/>
      <c r="G9" s="107"/>
      <c r="H9" s="107"/>
    </row>
    <row r="10" spans="1:8" ht="48" customHeight="1" x14ac:dyDescent="0.2">
      <c r="A10" s="109"/>
      <c r="B10" s="110"/>
      <c r="C10" s="113"/>
      <c r="D10" s="110" t="s">
        <v>25</v>
      </c>
      <c r="E10" s="111" t="s">
        <v>20</v>
      </c>
      <c r="F10" s="112"/>
      <c r="G10" s="111" t="s">
        <v>6</v>
      </c>
      <c r="H10" s="112"/>
    </row>
    <row r="11" spans="1:8" ht="51" customHeight="1" x14ac:dyDescent="0.2">
      <c r="A11" s="109"/>
      <c r="B11" s="110"/>
      <c r="C11" s="113"/>
      <c r="D11" s="110"/>
      <c r="E11" s="7" t="s">
        <v>7</v>
      </c>
      <c r="F11" s="29" t="s">
        <v>25</v>
      </c>
      <c r="G11" s="7" t="s">
        <v>7</v>
      </c>
      <c r="H11" s="29" t="s">
        <v>25</v>
      </c>
    </row>
    <row r="12" spans="1:8" x14ac:dyDescent="0.2">
      <c r="A12" s="8">
        <v>1</v>
      </c>
      <c r="B12" s="9">
        <v>2</v>
      </c>
      <c r="C12" s="10">
        <v>4</v>
      </c>
      <c r="D12" s="9">
        <v>5</v>
      </c>
      <c r="E12" s="12">
        <v>7</v>
      </c>
      <c r="F12" s="11">
        <v>8</v>
      </c>
      <c r="G12" s="12">
        <v>16</v>
      </c>
      <c r="H12" s="11">
        <v>17</v>
      </c>
    </row>
    <row r="13" spans="1:8" x14ac:dyDescent="0.2">
      <c r="A13" s="14" t="s">
        <v>8</v>
      </c>
      <c r="B13" s="15" t="s">
        <v>13</v>
      </c>
      <c r="C13" s="39">
        <f>C14+C16+C18+C23</f>
        <v>1366100</v>
      </c>
      <c r="D13" s="44">
        <f t="shared" ref="D13:H13" si="0">D14+D16+D18+D23</f>
        <v>-39</v>
      </c>
      <c r="E13" s="45">
        <f t="shared" si="0"/>
        <v>1292600</v>
      </c>
      <c r="F13" s="46">
        <f t="shared" si="0"/>
        <v>-39</v>
      </c>
      <c r="G13" s="45">
        <f t="shared" si="0"/>
        <v>73500</v>
      </c>
      <c r="H13" s="46">
        <f t="shared" si="0"/>
        <v>0</v>
      </c>
    </row>
    <row r="14" spans="1:8" ht="30" customHeight="1" x14ac:dyDescent="0.2">
      <c r="A14" s="14" t="s">
        <v>9</v>
      </c>
      <c r="B14" s="13" t="s">
        <v>15</v>
      </c>
      <c r="C14" s="39">
        <f>C15</f>
        <v>10000</v>
      </c>
      <c r="D14" s="44">
        <f t="shared" ref="D14:H14" si="1">D15</f>
        <v>0</v>
      </c>
      <c r="E14" s="45">
        <f t="shared" si="1"/>
        <v>0</v>
      </c>
      <c r="F14" s="46">
        <f t="shared" si="1"/>
        <v>0</v>
      </c>
      <c r="G14" s="45">
        <f t="shared" si="1"/>
        <v>10000</v>
      </c>
      <c r="H14" s="46">
        <f t="shared" si="1"/>
        <v>0</v>
      </c>
    </row>
    <row r="15" spans="1:8" ht="30" customHeight="1" x14ac:dyDescent="0.2">
      <c r="A15" s="17" t="s">
        <v>11</v>
      </c>
      <c r="B15" s="16" t="s">
        <v>29</v>
      </c>
      <c r="C15" s="40">
        <f>E15+G15</f>
        <v>10000</v>
      </c>
      <c r="D15" s="41">
        <f>F15+H15</f>
        <v>0</v>
      </c>
      <c r="E15" s="42"/>
      <c r="F15" s="43"/>
      <c r="G15" s="42">
        <v>10000</v>
      </c>
      <c r="H15" s="43"/>
    </row>
    <row r="16" spans="1:8" ht="30" customHeight="1" x14ac:dyDescent="0.2">
      <c r="A16" s="14" t="s">
        <v>21</v>
      </c>
      <c r="B16" s="13" t="s">
        <v>17</v>
      </c>
      <c r="C16" s="39">
        <f t="shared" ref="C16:H16" si="2">SUM(C17:C17)</f>
        <v>50000</v>
      </c>
      <c r="D16" s="44">
        <f t="shared" si="2"/>
        <v>0</v>
      </c>
      <c r="E16" s="45">
        <f t="shared" si="2"/>
        <v>0</v>
      </c>
      <c r="F16" s="46">
        <f t="shared" si="2"/>
        <v>0</v>
      </c>
      <c r="G16" s="45">
        <f t="shared" si="2"/>
        <v>50000</v>
      </c>
      <c r="H16" s="46">
        <f t="shared" si="2"/>
        <v>0</v>
      </c>
    </row>
    <row r="17" spans="1:9" x14ac:dyDescent="0.2">
      <c r="A17" s="35" t="s">
        <v>22</v>
      </c>
      <c r="B17" s="30" t="s">
        <v>30</v>
      </c>
      <c r="C17" s="40">
        <f>E17+G17</f>
        <v>50000</v>
      </c>
      <c r="D17" s="41">
        <f>F17+H17</f>
        <v>0</v>
      </c>
      <c r="E17" s="47"/>
      <c r="F17" s="48"/>
      <c r="G17" s="42">
        <v>50000</v>
      </c>
      <c r="H17" s="43"/>
    </row>
    <row r="18" spans="1:9" ht="25.5" x14ac:dyDescent="0.2">
      <c r="A18" s="83" t="s">
        <v>23</v>
      </c>
      <c r="B18" s="84" t="s">
        <v>63</v>
      </c>
      <c r="C18" s="85">
        <f t="shared" ref="C18:H18" si="3">SUM(C19:C22)</f>
        <v>13500</v>
      </c>
      <c r="D18" s="86">
        <f t="shared" si="3"/>
        <v>-39</v>
      </c>
      <c r="E18" s="87">
        <f t="shared" si="3"/>
        <v>0</v>
      </c>
      <c r="F18" s="88">
        <f t="shared" si="3"/>
        <v>-39</v>
      </c>
      <c r="G18" s="87">
        <f t="shared" si="3"/>
        <v>13500</v>
      </c>
      <c r="H18" s="88">
        <f t="shared" si="3"/>
        <v>0</v>
      </c>
    </row>
    <row r="19" spans="1:9" ht="15" customHeight="1" x14ac:dyDescent="0.2">
      <c r="A19" s="89" t="s">
        <v>24</v>
      </c>
      <c r="B19" s="90" t="s">
        <v>65</v>
      </c>
      <c r="C19" s="85">
        <f>E19+G19</f>
        <v>-400</v>
      </c>
      <c r="D19" s="86">
        <f>F19+H19</f>
        <v>-400</v>
      </c>
      <c r="E19" s="87"/>
      <c r="F19" s="88"/>
      <c r="G19" s="91">
        <v>-400</v>
      </c>
      <c r="H19" s="92">
        <v>-400</v>
      </c>
    </row>
    <row r="20" spans="1:9" ht="30" customHeight="1" x14ac:dyDescent="0.2">
      <c r="A20" s="89" t="s">
        <v>66</v>
      </c>
      <c r="B20" s="94" t="s">
        <v>71</v>
      </c>
      <c r="C20" s="85">
        <f t="shared" ref="C20" si="4">E20+G20</f>
        <v>13500</v>
      </c>
      <c r="D20" s="86">
        <f t="shared" ref="D20" si="5">F20+H20</f>
        <v>0</v>
      </c>
      <c r="E20" s="87"/>
      <c r="F20" s="88"/>
      <c r="G20" s="91">
        <v>13500</v>
      </c>
      <c r="H20" s="92"/>
    </row>
    <row r="21" spans="1:9" ht="30" customHeight="1" x14ac:dyDescent="0.2">
      <c r="A21" s="89" t="s">
        <v>67</v>
      </c>
      <c r="B21" s="93" t="s">
        <v>64</v>
      </c>
      <c r="C21" s="85">
        <f t="shared" ref="C21:C22" si="6">E21+G21</f>
        <v>0</v>
      </c>
      <c r="D21" s="86">
        <f t="shared" ref="D21:D22" si="7">F21+H21</f>
        <v>-39</v>
      </c>
      <c r="E21" s="87"/>
      <c r="F21" s="88">
        <v>-39</v>
      </c>
      <c r="G21" s="91"/>
      <c r="H21" s="92"/>
    </row>
    <row r="22" spans="1:9" ht="30" customHeight="1" x14ac:dyDescent="0.2">
      <c r="A22" s="89" t="s">
        <v>38</v>
      </c>
      <c r="B22" s="94" t="s">
        <v>29</v>
      </c>
      <c r="C22" s="85">
        <f t="shared" si="6"/>
        <v>400</v>
      </c>
      <c r="D22" s="86">
        <f t="shared" si="7"/>
        <v>400</v>
      </c>
      <c r="E22" s="87"/>
      <c r="F22" s="88"/>
      <c r="G22" s="91">
        <v>400</v>
      </c>
      <c r="H22" s="92">
        <v>400</v>
      </c>
    </row>
    <row r="23" spans="1:9" x14ac:dyDescent="0.2">
      <c r="A23" s="18" t="s">
        <v>68</v>
      </c>
      <c r="B23" s="13" t="s">
        <v>18</v>
      </c>
      <c r="C23" s="39">
        <f>C24</f>
        <v>1292600</v>
      </c>
      <c r="D23" s="44">
        <f t="shared" ref="D23:H23" si="8">D24</f>
        <v>0</v>
      </c>
      <c r="E23" s="45">
        <f t="shared" si="8"/>
        <v>1292600</v>
      </c>
      <c r="F23" s="46">
        <f t="shared" si="8"/>
        <v>0</v>
      </c>
      <c r="G23" s="45">
        <f t="shared" si="8"/>
        <v>0</v>
      </c>
      <c r="H23" s="46">
        <f t="shared" si="8"/>
        <v>0</v>
      </c>
    </row>
    <row r="24" spans="1:9" ht="15.75" x14ac:dyDescent="0.2">
      <c r="A24" s="20" t="s">
        <v>69</v>
      </c>
      <c r="B24" s="38" t="s">
        <v>27</v>
      </c>
      <c r="C24" s="40">
        <f>E24+G24</f>
        <v>1292600</v>
      </c>
      <c r="D24" s="41">
        <f>F24+H24</f>
        <v>0</v>
      </c>
      <c r="E24" s="47">
        <v>1292600</v>
      </c>
      <c r="F24" s="48"/>
      <c r="G24" s="49"/>
      <c r="H24" s="50"/>
    </row>
    <row r="25" spans="1:9" ht="30" customHeight="1" x14ac:dyDescent="0.25">
      <c r="A25" s="36" t="s">
        <v>12</v>
      </c>
      <c r="B25" s="31" t="s">
        <v>56</v>
      </c>
      <c r="C25" s="39">
        <f>C26+C29</f>
        <v>-47377</v>
      </c>
      <c r="D25" s="44">
        <f t="shared" ref="D25:H25" si="9">D26+D29</f>
        <v>0</v>
      </c>
      <c r="E25" s="45">
        <f t="shared" si="9"/>
        <v>26123</v>
      </c>
      <c r="F25" s="46">
        <f t="shared" si="9"/>
        <v>0</v>
      </c>
      <c r="G25" s="45">
        <f t="shared" si="9"/>
        <v>-73500</v>
      </c>
      <c r="H25" s="46">
        <f t="shared" si="9"/>
        <v>0</v>
      </c>
    </row>
    <row r="26" spans="1:9" ht="30" customHeight="1" x14ac:dyDescent="0.2">
      <c r="A26" s="95" t="s">
        <v>14</v>
      </c>
      <c r="B26" s="84" t="s">
        <v>15</v>
      </c>
      <c r="C26" s="96">
        <f>C27+C28</f>
        <v>26123</v>
      </c>
      <c r="D26" s="98">
        <f>D27+D28</f>
        <v>0</v>
      </c>
      <c r="E26" s="99">
        <f>E27+E28</f>
        <v>26123</v>
      </c>
      <c r="F26" s="100">
        <f>F27+F28</f>
        <v>0</v>
      </c>
      <c r="G26" s="99">
        <f t="shared" ref="G26:H26" si="10">G27+G28</f>
        <v>0</v>
      </c>
      <c r="H26" s="100">
        <f t="shared" si="10"/>
        <v>0</v>
      </c>
    </row>
    <row r="27" spans="1:9" ht="15" customHeight="1" x14ac:dyDescent="0.2">
      <c r="A27" s="97" t="s">
        <v>16</v>
      </c>
      <c r="B27" s="94" t="s">
        <v>70</v>
      </c>
      <c r="C27" s="85">
        <f>E27+G27</f>
        <v>11446</v>
      </c>
      <c r="D27" s="86">
        <f>F27+H27</f>
        <v>0</v>
      </c>
      <c r="E27" s="91">
        <v>11446</v>
      </c>
      <c r="F27" s="92"/>
      <c r="G27" s="91"/>
      <c r="H27" s="92"/>
    </row>
    <row r="28" spans="1:9" ht="15" customHeight="1" x14ac:dyDescent="0.2">
      <c r="A28" s="97" t="s">
        <v>73</v>
      </c>
      <c r="B28" s="94" t="s">
        <v>26</v>
      </c>
      <c r="C28" s="85">
        <f>E28+G28</f>
        <v>14677</v>
      </c>
      <c r="D28" s="86">
        <f>F28+H28</f>
        <v>0</v>
      </c>
      <c r="E28" s="91">
        <v>14677</v>
      </c>
      <c r="F28" s="92"/>
      <c r="G28" s="91"/>
      <c r="H28" s="92"/>
    </row>
    <row r="29" spans="1:9" ht="30" customHeight="1" x14ac:dyDescent="0.2">
      <c r="A29" s="36" t="s">
        <v>74</v>
      </c>
      <c r="B29" s="32" t="s">
        <v>10</v>
      </c>
      <c r="C29" s="39">
        <f>C30</f>
        <v>-73500</v>
      </c>
      <c r="D29" s="44">
        <f t="shared" ref="D29:H29" si="11">D30</f>
        <v>0</v>
      </c>
      <c r="E29" s="45">
        <f t="shared" si="11"/>
        <v>0</v>
      </c>
      <c r="F29" s="46">
        <f t="shared" si="11"/>
        <v>0</v>
      </c>
      <c r="G29" s="45">
        <f t="shared" si="11"/>
        <v>-73500</v>
      </c>
      <c r="H29" s="46">
        <f t="shared" si="11"/>
        <v>0</v>
      </c>
    </row>
    <row r="30" spans="1:9" ht="13.5" thickBot="1" x14ac:dyDescent="0.25">
      <c r="A30" s="19" t="s">
        <v>75</v>
      </c>
      <c r="B30" s="33" t="s">
        <v>26</v>
      </c>
      <c r="C30" s="40">
        <f>E30+G30</f>
        <v>-73500</v>
      </c>
      <c r="D30" s="41">
        <f>F30+H30</f>
        <v>0</v>
      </c>
      <c r="E30" s="47"/>
      <c r="F30" s="48"/>
      <c r="G30" s="42">
        <v>-73500</v>
      </c>
      <c r="H30" s="48"/>
    </row>
    <row r="31" spans="1:9" ht="13.5" thickBot="1" x14ac:dyDescent="0.25">
      <c r="A31" s="21"/>
      <c r="B31" s="24" t="s">
        <v>4</v>
      </c>
      <c r="C31" s="51">
        <f>C13+C25</f>
        <v>1318723</v>
      </c>
      <c r="D31" s="52">
        <f t="shared" ref="D31:H31" si="12">D13+D25</f>
        <v>-39</v>
      </c>
      <c r="E31" s="53">
        <f t="shared" si="12"/>
        <v>1318723</v>
      </c>
      <c r="F31" s="54">
        <f t="shared" si="12"/>
        <v>-39</v>
      </c>
      <c r="G31" s="53">
        <f t="shared" si="12"/>
        <v>0</v>
      </c>
      <c r="H31" s="54">
        <f t="shared" si="12"/>
        <v>0</v>
      </c>
    </row>
    <row r="32" spans="1:9" ht="15" customHeight="1" x14ac:dyDescent="0.2">
      <c r="A32" s="105" t="s">
        <v>19</v>
      </c>
      <c r="B32" s="105"/>
      <c r="C32" s="105"/>
      <c r="D32" s="105"/>
      <c r="E32" s="105"/>
      <c r="F32" s="105"/>
      <c r="G32" s="105"/>
      <c r="H32" s="105"/>
      <c r="I32" s="22"/>
    </row>
    <row r="33" spans="1:8" ht="15" customHeight="1" x14ac:dyDescent="0.2">
      <c r="A33" s="25"/>
      <c r="B33" s="25"/>
      <c r="C33" s="27"/>
      <c r="D33" s="25"/>
      <c r="E33" s="25"/>
      <c r="F33" s="25"/>
      <c r="G33" s="25"/>
      <c r="H33" s="25"/>
    </row>
    <row r="34" spans="1:8" ht="15" customHeight="1" x14ac:dyDescent="0.2">
      <c r="A34" s="25"/>
      <c r="B34" s="26"/>
      <c r="C34" s="27"/>
      <c r="D34" s="25"/>
      <c r="E34" s="25"/>
      <c r="F34" s="25"/>
      <c r="G34" s="25"/>
      <c r="H34" s="25"/>
    </row>
    <row r="35" spans="1:8" ht="15" customHeight="1" x14ac:dyDescent="0.2">
      <c r="A35" s="25"/>
      <c r="B35" s="26"/>
      <c r="C35" s="27"/>
      <c r="D35" s="25"/>
      <c r="E35" s="25"/>
      <c r="F35" s="25"/>
      <c r="G35" s="25"/>
      <c r="H35" s="25"/>
    </row>
    <row r="36" spans="1:8" ht="15" customHeight="1" x14ac:dyDescent="0.2">
      <c r="A36" s="25"/>
      <c r="B36" s="26"/>
      <c r="C36" s="27"/>
      <c r="D36" s="25"/>
      <c r="E36" s="25"/>
      <c r="F36" s="25"/>
      <c r="G36" s="25"/>
      <c r="H36" s="25"/>
    </row>
    <row r="37" spans="1:8" ht="15" customHeight="1" x14ac:dyDescent="0.2">
      <c r="A37" s="37"/>
      <c r="B37" s="37"/>
      <c r="C37" s="27"/>
      <c r="D37" s="37"/>
      <c r="E37" s="37"/>
      <c r="F37" s="37"/>
      <c r="G37" s="37"/>
      <c r="H37" s="37"/>
    </row>
    <row r="38" spans="1:8" ht="15" customHeight="1" x14ac:dyDescent="0.2">
      <c r="A38" s="37"/>
      <c r="B38" s="37"/>
      <c r="C38" s="27"/>
      <c r="D38" s="37"/>
      <c r="E38" s="37"/>
      <c r="F38" s="37"/>
      <c r="G38" s="37"/>
      <c r="H38" s="37"/>
    </row>
    <row r="39" spans="1:8" ht="15" customHeight="1" x14ac:dyDescent="0.2">
      <c r="A39" s="37"/>
      <c r="B39" s="37"/>
      <c r="C39" s="27"/>
      <c r="D39" s="37"/>
      <c r="E39" s="37"/>
      <c r="F39" s="37"/>
      <c r="G39" s="37"/>
      <c r="H39" s="37"/>
    </row>
    <row r="40" spans="1:8" ht="15" customHeight="1" x14ac:dyDescent="0.2">
      <c r="A40" s="37"/>
      <c r="B40" s="37"/>
      <c r="C40" s="27"/>
      <c r="D40" s="37"/>
      <c r="E40" s="37"/>
      <c r="F40" s="37"/>
      <c r="G40" s="37"/>
      <c r="H40" s="37"/>
    </row>
    <row r="41" spans="1:8" ht="15" customHeight="1" x14ac:dyDescent="0.2">
      <c r="A41" s="37"/>
      <c r="B41" s="37"/>
      <c r="C41" s="27"/>
      <c r="D41" s="37"/>
      <c r="E41" s="37"/>
      <c r="F41" s="37"/>
      <c r="G41" s="37"/>
      <c r="H41" s="37"/>
    </row>
    <row r="42" spans="1:8" ht="15" customHeight="1" x14ac:dyDescent="0.2">
      <c r="A42" s="37"/>
      <c r="B42" s="37"/>
      <c r="C42" s="27"/>
      <c r="D42" s="37"/>
      <c r="E42" s="37"/>
      <c r="F42" s="37"/>
      <c r="G42" s="37"/>
      <c r="H42" s="37"/>
    </row>
    <row r="43" spans="1:8" ht="15" x14ac:dyDescent="0.25">
      <c r="A43" s="2"/>
      <c r="B43" s="26"/>
      <c r="C43" s="28"/>
      <c r="D43" s="23"/>
    </row>
    <row r="44" spans="1:8" x14ac:dyDescent="0.2">
      <c r="B44" s="26"/>
      <c r="C44" s="28"/>
      <c r="D44" s="23"/>
    </row>
    <row r="45" spans="1:8" x14ac:dyDescent="0.2">
      <c r="C45" s="34"/>
    </row>
    <row r="56" spans="1:1" ht="15" x14ac:dyDescent="0.25">
      <c r="A56" s="2" t="s">
        <v>28</v>
      </c>
    </row>
  </sheetData>
  <mergeCells count="9">
    <mergeCell ref="A32:H32"/>
    <mergeCell ref="D9:H9"/>
    <mergeCell ref="A6:H6"/>
    <mergeCell ref="A9:A11"/>
    <mergeCell ref="B9:B11"/>
    <mergeCell ref="E10:F10"/>
    <mergeCell ref="G10:H10"/>
    <mergeCell ref="C9:C11"/>
    <mergeCell ref="D10:D11"/>
  </mergeCells>
  <printOptions horizontalCentered="1"/>
  <pageMargins left="1.1811023622047245" right="0.39370078740157483" top="0.78740157480314965" bottom="0.78740157480314965" header="0.51181102362204722" footer="0.51181102362204722"/>
  <pageSetup paperSize="9" scale="73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2</vt:i4>
      </vt:variant>
    </vt:vector>
  </HeadingPairs>
  <TitlesOfParts>
    <vt:vector size="4" baseType="lpstr">
      <vt:lpstr>Pajamos</vt:lpstr>
      <vt:lpstr>Asignavimai</vt:lpstr>
      <vt:lpstr>Asignavimai!Print_Titles</vt:lpstr>
      <vt:lpstr>Pajamos!Print_Titles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Živilė Sendrauskienė</cp:lastModifiedBy>
  <cp:lastPrinted>2022-03-23T07:54:07Z</cp:lastPrinted>
  <dcterms:created xsi:type="dcterms:W3CDTF">2021-02-03T18:40:37Z</dcterms:created>
  <dcterms:modified xsi:type="dcterms:W3CDTF">2022-03-23T07:54:27Z</dcterms:modified>
</cp:coreProperties>
</file>