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Darbuotojas\Desktop\TARYBA\Sprendimų projektai 08-26\"/>
    </mc:Choice>
  </mc:AlternateContent>
  <xr:revisionPtr revIDLastSave="0" documentId="8_{9663F949-1D95-47A8-BE06-5AE88A0138CB}" xr6:coauthVersionLast="47" xr6:coauthVersionMax="47" xr10:uidLastSave="{00000000-0000-0000-0000-000000000000}"/>
  <bookViews>
    <workbookView xWindow="-120" yWindow="-120" windowWidth="29040" windowHeight="15840" xr2:uid="{00000000-000D-0000-FFFF-FFFF00000000}"/>
  </bookViews>
  <sheets>
    <sheet name="Varijantas 1" sheetId="1" r:id="rId1"/>
    <sheet name="Lapas 2" sheetId="2" r:id="rId2"/>
  </sheets>
  <externalReferences>
    <externalReference r:id="rId3"/>
  </externalReferences>
  <definedNames>
    <definedName name="_xlnm.Print_Area" localSheetId="0">'Varijantas 1'!$A$3:$H$63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1" l="1"/>
  <c r="C50" i="1"/>
  <c r="G50" i="1"/>
  <c r="H37" i="1" l="1"/>
  <c r="H45" i="1"/>
  <c r="H61" i="1" l="1"/>
  <c r="H40" i="1"/>
  <c r="H42" i="1" l="1"/>
</calcChain>
</file>

<file path=xl/sharedStrings.xml><?xml version="1.0" encoding="utf-8"?>
<sst xmlns="http://schemas.openxmlformats.org/spreadsheetml/2006/main" count="174" uniqueCount="142">
  <si>
    <t>PATVIRTINTA</t>
  </si>
  <si>
    <t>Skuodo rajono savivaldybės tarybos</t>
  </si>
  <si>
    <t>Eil. Nr.</t>
  </si>
  <si>
    <t>Darbų ir paslaugų rūšis</t>
  </si>
  <si>
    <t>Objekto parametrai</t>
  </si>
  <si>
    <t>Skirta lėšų, tūkst. Eur</t>
  </si>
  <si>
    <t>Ilgis, m</t>
  </si>
  <si>
    <t>Plotis, m</t>
  </si>
  <si>
    <t>TURTUI ĮSIGYTI</t>
  </si>
  <si>
    <t>1.</t>
  </si>
  <si>
    <t xml:space="preserve">Barstyčių seniūnijos Barstyčių miestelio Alyvų gatvė Nr. BA-61 </t>
  </si>
  <si>
    <t>Kapitalinis remontas, inžinerinės paslaugos</t>
  </si>
  <si>
    <t>x-6227395;            y-367763;              x- 6227696;           y-367836;</t>
  </si>
  <si>
    <t>iš jų eismo saugumo priemonės:</t>
  </si>
  <si>
    <t>2.</t>
  </si>
  <si>
    <r>
      <t>Ylakių seniūnijos</t>
    </r>
    <r>
      <rPr>
        <b/>
        <sz val="14"/>
        <color theme="1"/>
        <rFont val="Times New Roman"/>
        <family val="1"/>
        <charset val="186"/>
      </rPr>
      <t xml:space="preserve"> </t>
    </r>
    <r>
      <rPr>
        <sz val="12"/>
        <color theme="1"/>
        <rFont val="Times New Roman"/>
        <family val="1"/>
        <charset val="186"/>
      </rPr>
      <t>Vižančių kaimo Sodų gatvė Nr. YLV-3</t>
    </r>
    <r>
      <rPr>
        <b/>
        <sz val="14"/>
        <color theme="1"/>
        <rFont val="Times New Roman"/>
        <family val="1"/>
        <charset val="186"/>
      </rPr>
      <t xml:space="preserve">  </t>
    </r>
  </si>
  <si>
    <t xml:space="preserve"> x-6246689;              y-367219;                x-6246749;             y-366883;</t>
  </si>
  <si>
    <t>3.</t>
  </si>
  <si>
    <r>
      <t xml:space="preserve">Lenkimų seniūnijos kelio Nr. LE-25 Lenkimai–Medininkai (nuo kelio Kretinga–Skuodas iki geležinkelio pervažos) </t>
    </r>
    <r>
      <rPr>
        <b/>
        <sz val="14"/>
        <color theme="1"/>
        <rFont val="Times New Roman"/>
        <family val="1"/>
        <charset val="186"/>
      </rPr>
      <t xml:space="preserve"> </t>
    </r>
  </si>
  <si>
    <t>x–6231046:                   y- 333237;                x-6230652;              y-333518.</t>
  </si>
  <si>
    <t>4.</t>
  </si>
  <si>
    <t>Skuodo miesto Kunigiškių kvartalo gatvės (Kunigiškių gatvė Nr. SM-25; Jono Sudimto gatvė Nr. SM-19; Povilo Plechavičiaus gatvė Nr. SM-47; Paupio gatvė Nr. SM-78; Senamiesčio gatvė Nr. SM-79)</t>
  </si>
  <si>
    <t xml:space="preserve">5. </t>
  </si>
  <si>
    <t>Skuodo seniūnijos Narvydžių kaimo Rūtų gatvė Nr. SK(SB-D-64)</t>
  </si>
  <si>
    <t xml:space="preserve">   x- 6240757;              y-349410;                 x-6240566:               y-348790.;</t>
  </si>
  <si>
    <t>6.</t>
  </si>
  <si>
    <t xml:space="preserve">Skuodo miesto  Kęstučio  Nr. SM-21 ir Mindaugo Nr. SM–35 gatvės </t>
  </si>
  <si>
    <t>7.</t>
  </si>
  <si>
    <t xml:space="preserve">Ylakių seniūnijos Pašilės k. Vakarų gatvė Nr. YLP-2 </t>
  </si>
  <si>
    <t>x–6237049:                   y- 371790;                x-6236942;              y-372335.</t>
  </si>
  <si>
    <t>8.</t>
  </si>
  <si>
    <t>Skuodo seniūnijos Kanyzelio kaimo kelias Nr. SK-64 (Miško gatvė)</t>
  </si>
  <si>
    <t>x–6241617:                   y- 346176;                x-6242163;              y-345734.</t>
  </si>
  <si>
    <t>9.</t>
  </si>
  <si>
    <t xml:space="preserve">Šačių seniūnijos Vabalių kaimo  Tvenkinio gatvė Nr. ŠA-40-V </t>
  </si>
  <si>
    <t>x–6231878:                   y-361644;                x-6231785;              y-362315.</t>
  </si>
  <si>
    <t>10.</t>
  </si>
  <si>
    <t>x–6235499:                   y- 358452;                x-6235396;              y-358772.</t>
  </si>
  <si>
    <t>11.</t>
  </si>
  <si>
    <t xml:space="preserve">Mosėdžio   seniūnijos Udralių kaimo kelias Nr. MO-41 ir kelias per Tauzų kaimą Nr. MO-42 </t>
  </si>
  <si>
    <t>x–6232217:                   y- 347929;                x-62313151;              y-348062.</t>
  </si>
  <si>
    <t>12.</t>
  </si>
  <si>
    <t>x–6239844:                   y-345297;                x-6239646;              y-345985.</t>
  </si>
  <si>
    <t>13.</t>
  </si>
  <si>
    <t>x–6239904:                   y-347056;                x-6239277;              y-347948.</t>
  </si>
  <si>
    <t>14.</t>
  </si>
  <si>
    <t>x–6240246:                   y-345847;                x-6239944;              y-346385.</t>
  </si>
  <si>
    <t>15.</t>
  </si>
  <si>
    <t>Skuodo seniūnijos Puodkalių kaimo  Miško gatvė Nr. SKPu-49</t>
  </si>
  <si>
    <t>16.</t>
  </si>
  <si>
    <t xml:space="preserve">Ylakių seniūnijos Luobos kaimo  Alyvų gatvė Nr. YL-36 ir Ivoniškės gatvė Nr. YL-33    </t>
  </si>
  <si>
    <t>17.</t>
  </si>
  <si>
    <t xml:space="preserve">4–3 </t>
  </si>
  <si>
    <r>
      <t xml:space="preserve">Viso turtui įsigyti </t>
    </r>
    <r>
      <rPr>
        <i/>
        <sz val="12"/>
        <rFont val="Times New Roman"/>
        <family val="1"/>
        <charset val="186"/>
      </rPr>
      <t>(&gt;58%)</t>
    </r>
  </si>
  <si>
    <t>Iš jų turtui (naujai statybai, rekonstravimui), kurio vertė daugiau negu 360 tūkst. Eur, įsigyti</t>
  </si>
  <si>
    <t>Iš jų eismo saugumo priemonėms</t>
  </si>
  <si>
    <t>EINAMIESIEMS TIKSLAMS</t>
  </si>
  <si>
    <t>Seniūnijų vietinės reikšmės keliai ir gatvės su žvyro danga</t>
  </si>
  <si>
    <t xml:space="preserve">priežiūra </t>
  </si>
  <si>
    <t>Seniūnijos keliai ir gatvės</t>
  </si>
  <si>
    <t>677 km</t>
  </si>
  <si>
    <t>Viso kelių (gatvių) su žvyro danga priežiūra:</t>
  </si>
  <si>
    <t>Skuodo rajono savivaldybės  gatvės su asfaltbetonio danga</t>
  </si>
  <si>
    <t>priežiūra</t>
  </si>
  <si>
    <t>Skuodo rajono savivaldybės gatvės</t>
  </si>
  <si>
    <t>106 km</t>
  </si>
  <si>
    <t>Viso gatvių su a/b danga priežiūra:</t>
  </si>
  <si>
    <t>Kelio ženklai</t>
  </si>
  <si>
    <t>Skuodo rajono savivaldybės keliai ir gatvės</t>
  </si>
  <si>
    <t>30 vnt.</t>
  </si>
  <si>
    <t>Gatvių horizontalus ženklinimas</t>
  </si>
  <si>
    <t>Viso  eismo saugumo priemonėms:</t>
  </si>
  <si>
    <t>paprastasis remontas</t>
  </si>
  <si>
    <t xml:space="preserve"> x-6228631;                y-348939;                 x-6228843;                 y-349201;</t>
  </si>
  <si>
    <t>18.</t>
  </si>
  <si>
    <t xml:space="preserve"> Skuodo miesto Pavasario tako gatvė Nr. SM-43 (asfaltbetonio danga) </t>
  </si>
  <si>
    <t>x-6240361;             y-346942;                   x-6240369;             y-346836;</t>
  </si>
  <si>
    <t>27.</t>
  </si>
  <si>
    <t xml:space="preserve">Skuodo rajono vietinės reikšmės kelių ir gatvių inventorizacija </t>
  </si>
  <si>
    <t>inžinerinės paslaugos</t>
  </si>
  <si>
    <t>Skuodo rajono savivaldybės seniūnijų keliai ir gatvės</t>
  </si>
  <si>
    <t>200 km</t>
  </si>
  <si>
    <t>28.</t>
  </si>
  <si>
    <t>Laboratoriniai bandymai</t>
  </si>
  <si>
    <t>6 vnt</t>
  </si>
  <si>
    <t>Viso einamiesiems tikslams:</t>
  </si>
  <si>
    <t>Iš jų:                      - paprastajam remontui:</t>
  </si>
  <si>
    <t>- eismo saugumo priemonėms:</t>
  </si>
  <si>
    <t>IŠ VISO:</t>
  </si>
  <si>
    <r>
      <t xml:space="preserve">Iš jų eismo saugumo priemonėms </t>
    </r>
    <r>
      <rPr>
        <i/>
        <sz val="12"/>
        <rFont val="Times New Roman"/>
        <family val="1"/>
        <charset val="186"/>
      </rPr>
      <t>(&gt;5%)</t>
    </r>
  </si>
  <si>
    <t>x-6236310;            y-347001;                                  x-6236384;            y-346819;</t>
  </si>
  <si>
    <t>x-6234500;             y-375125;                                      x-6233574;            y-375085;</t>
  </si>
  <si>
    <t>x-6232158;              y-349622;                                     x-6231938;            y-349716;             x-6232134;            y-350002;              x-6231967;            y-349877.</t>
  </si>
  <si>
    <t>x-6239849;             y-346001;                             x-6239927;            y-345573;</t>
  </si>
  <si>
    <t xml:space="preserve">Skuodo miesto Krantinės gatvė Nr.  SM-23   </t>
  </si>
  <si>
    <t xml:space="preserve">Skuodo miesto Mosėdžio gatvė Nr.  SM-38  </t>
  </si>
  <si>
    <t xml:space="preserve">Skuodo miesto J. Chodkevičiaus gatvė Nr.  SM-16   </t>
  </si>
  <si>
    <t>Aleksandrijos  seniūnijos Kaukolikų  kaimo  Vingio gatvė Nr. AL-55</t>
  </si>
  <si>
    <t>23.</t>
  </si>
  <si>
    <t>x-6240009;             y-345839;                   x-6240075;             y-345887;</t>
  </si>
  <si>
    <t>x-6228082;             y-354340;                   x-6228725;             y-354575;</t>
  </si>
  <si>
    <t>19.</t>
  </si>
  <si>
    <t>24.</t>
  </si>
  <si>
    <t>25.</t>
  </si>
  <si>
    <t>26.</t>
  </si>
  <si>
    <t>29.</t>
  </si>
  <si>
    <t>30.</t>
  </si>
  <si>
    <t>31.</t>
  </si>
  <si>
    <t>32.</t>
  </si>
  <si>
    <t xml:space="preserve">x-6241061;             y-351101;               x-6241203;            y-351048; </t>
  </si>
  <si>
    <t>x-6240411;             y-366104;                   x-6240381;             y-366211;</t>
  </si>
  <si>
    <t xml:space="preserve"> x-6240215;               y-346344;                   x-6240389;                y-346464;</t>
  </si>
  <si>
    <t>20.</t>
  </si>
  <si>
    <t>21.</t>
  </si>
  <si>
    <t>22.</t>
  </si>
  <si>
    <t>Kapitalinis remontas Inžinerinės paslaugos</t>
  </si>
  <si>
    <t xml:space="preserve">SKUODO RAJONO SAVIVALDYBĖS KELIŲ PRIEŽIŪROS IR PLĖTROS PROGRAMOS FINANSAVIMO LĖŠOMIS FINANSUOJAMŲ  VIETINĖS REIKŠMĖS VIEŠŲJŲ IR VIDAUS KELIŲ  TIESIMO, TAISYMO (REMONTO), REKONSTRAVIMO, PRIEŽIŪROS, SAUGAUS EISMO SĄLYGŲ UŽTIKRINIMO, ŠIŲ KELIŲ INVENTORIZAVIMO 2021 METŲ  OBJEKTŲ SĄRAŠAS </t>
  </si>
  <si>
    <r>
      <t xml:space="preserve">Pradžia–pabaiga       </t>
    </r>
    <r>
      <rPr>
        <sz val="10"/>
        <color theme="1"/>
        <rFont val="Times New Roman"/>
        <family val="1"/>
        <charset val="186"/>
      </rPr>
      <t/>
    </r>
  </si>
  <si>
    <t>Objekto turtui įsigyti vertė,  tūkst. Eur</t>
  </si>
  <si>
    <r>
      <t>Objekto pavadinimas</t>
    </r>
    <r>
      <rPr>
        <sz val="10"/>
        <rFont val="Times New Roman"/>
        <family val="1"/>
        <charset val="186"/>
      </rPr>
      <t xml:space="preserve"> (kelio Nr. ir pavadinimas Savivaldybės tarybos patvirtintame Vietinės reikšmės kelių sąraše)</t>
    </r>
  </si>
  <si>
    <t>Ylakių seniūnijos Ylakių miestelio Žvaigždžių gatvė Nr. YLY-20</t>
  </si>
  <si>
    <t xml:space="preserve">Mosėdžio   seniūnijos Krakių kaimo kelias Nr. MO-35 (Bokšto g.)  su dviem atšakom iki Krakių k. Kalno g. Nr. 3 sodybos ir Krakių k. Liepų g. Nr. 11 sodybos nuo kelio Mosėdis–Skuodas iki kelio MO-34 </t>
  </si>
  <si>
    <t xml:space="preserve"> x-6232403;                      y-335556;                          x-6231951;             y-336896.</t>
  </si>
  <si>
    <t xml:space="preserve">   x-6240469;                y-346630;                 x-6240654:               y-346961.</t>
  </si>
  <si>
    <t xml:space="preserve"> x-6220718;               y-356629;                   x-6220711;                y-356805;</t>
  </si>
  <si>
    <t>Skuodo miesto Tulpių gatvė Nr.  SM-42</t>
  </si>
  <si>
    <t>Notėnų seniūnijos Notėnų kaimo Klevų gatvės atšaka Nr. NO-9 (asfaltbetonio danga)</t>
  </si>
  <si>
    <t>Mosėdžio seniūnijos Mosėdžio miestelio Rožių gatvė Nr. MO-70 (asfaltbetonio danga)</t>
  </si>
  <si>
    <t>Skuodo miesto Dionyzo Poškos gatvė Nr. SM-9 (asfaltbetonio danga)</t>
  </si>
  <si>
    <t>Skuodo seniūnijos Didžiųjų Rūšupių kaimo Jaunimo gatvė Nr. SKDR-2 (asfaltbetonio danga)</t>
  </si>
  <si>
    <t>Šačių seniūnijos Žebrokų k. privažiuojamasis kelias Nr. ŠA-48R prie sodybos Paupio g. Nr. 2 (žvyro danga)</t>
  </si>
  <si>
    <t>Aleksandrijos seniūnijos kelias Nr. AL-25 „Nuo kelio Skuodas–Mažeikiai iki Šmitos šaltinio“ (asfaltbetonio danga)</t>
  </si>
  <si>
    <t>x-6240677;             y-355858;                   x-6240411;             y-355674;</t>
  </si>
  <si>
    <t>33.</t>
  </si>
  <si>
    <t>45,0 (45,3)</t>
  </si>
  <si>
    <t>18,2 (87,0)</t>
  </si>
  <si>
    <t>118,2 (48,7)</t>
  </si>
  <si>
    <t>4,2 (4,3)</t>
  </si>
  <si>
    <t>6,1    (6,3)</t>
  </si>
  <si>
    <t>6,4    (6,5)</t>
  </si>
  <si>
    <t>Priedas Nr. 1</t>
  </si>
  <si>
    <t>2021-08-17 sprendimu Nr. T10-155/T9-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</si>
</sst>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charset val="186"/>
      <scheme val="minor"/>
    </font>
    <font>
      <sz val="10"/>
      <color theme="1"/>
      <name val="Times New Roman"/>
      <family val="1"/>
      <charset val="186"/>
    </font>
    <font>
      <sz val="12"/>
      <name val="Times New Roman"/>
      <family val="1"/>
      <charset val="186"/>
    </font>
    <font>
      <i/>
      <sz val="10"/>
      <color rgb="FFFF0000"/>
      <name val="Times New Roman"/>
      <family val="1"/>
      <charset val="186"/>
    </font>
    <font>
      <sz val="10"/>
      <color rgb="FFFF0000"/>
      <name val="Times New Roman"/>
      <family val="1"/>
      <charset val="186"/>
    </font>
    <font>
      <sz val="12"/>
      <name val="Calibri"/>
      <family val="2"/>
      <charset val="186"/>
      <scheme val="minor"/>
    </font>
    <font>
      <i/>
      <sz val="10"/>
      <name val="Times New Roman"/>
      <family val="1"/>
      <charset val="186"/>
    </font>
    <font>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sz val="10"/>
      <name val="Calibri"/>
      <family val="2"/>
      <charset val="186"/>
      <scheme val="minor"/>
    </font>
    <font>
      <u/>
      <sz val="12"/>
      <name val="Times New Roman"/>
      <family val="1"/>
      <charset val="186"/>
    </font>
    <font>
      <sz val="8"/>
      <name val="Calibri"/>
      <family val="2"/>
      <charset val="186"/>
      <scheme val="minor"/>
    </font>
    <font>
      <i/>
      <sz val="8"/>
      <name val="Times New Roman"/>
      <family val="1"/>
      <charset val="186"/>
    </font>
    <font>
      <b/>
      <sz val="12"/>
      <color rgb="FFFF0000"/>
      <name val="Times New Roman"/>
      <family val="1"/>
      <charset val="186"/>
    </font>
    <font>
      <sz val="12"/>
      <color rgb="FFFF0000"/>
      <name val="Times New Roman"/>
      <family val="1"/>
      <charset val="186"/>
    </font>
    <font>
      <sz val="12"/>
      <color theme="1"/>
      <name val="Times New Roman"/>
      <family val="1"/>
      <charset val="186"/>
    </font>
    <font>
      <b/>
      <sz val="14"/>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2" fillId="0" borderId="0" xfId="0" applyFont="1" applyAlignment="1">
      <alignment vertical="center"/>
    </xf>
    <xf numFmtId="164" fontId="2" fillId="0" borderId="0" xfId="0" applyNumberFormat="1" applyFont="1" applyAlignment="1">
      <alignment horizontal="left"/>
    </xf>
    <xf numFmtId="0" fontId="8" fillId="0" borderId="0" xfId="0" applyFont="1" applyAlignment="1">
      <alignment vertical="center"/>
    </xf>
    <xf numFmtId="0" fontId="8" fillId="0" borderId="0" xfId="0" applyFont="1" applyAlignment="1">
      <alignment horizontal="center" vertical="center"/>
    </xf>
    <xf numFmtId="164" fontId="2" fillId="0" borderId="0" xfId="0" applyNumberFormat="1" applyFont="1"/>
    <xf numFmtId="0" fontId="7" fillId="0" borderId="0" xfId="0" applyFont="1" applyAlignment="1">
      <alignment vertical="center"/>
    </xf>
    <xf numFmtId="164" fontId="8"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2" fillId="0" borderId="0" xfId="0" applyFont="1"/>
    <xf numFmtId="164" fontId="2" fillId="0" borderId="0" xfId="0" applyNumberFormat="1" applyFont="1" applyAlignment="1">
      <alignment horizontal="center" vertical="center"/>
    </xf>
    <xf numFmtId="1" fontId="2" fillId="0" borderId="0" xfId="0" applyNumberFormat="1" applyFont="1" applyAlignment="1">
      <alignment horizontal="center" vertical="center"/>
    </xf>
    <xf numFmtId="0" fontId="6" fillId="0" borderId="0" xfId="0" applyFont="1" applyAlignment="1">
      <alignment horizontal="center" vertical="center" wrapText="1"/>
    </xf>
    <xf numFmtId="164" fontId="2" fillId="0" borderId="0" xfId="0" applyNumberFormat="1" applyFont="1" applyAlignment="1">
      <alignment vertical="center" wrapText="1"/>
    </xf>
    <xf numFmtId="165" fontId="2" fillId="0" borderId="0" xfId="0" applyNumberFormat="1" applyFont="1" applyAlignment="1">
      <alignment horizontal="center" vertical="center"/>
    </xf>
    <xf numFmtId="0" fontId="5" fillId="0" borderId="0" xfId="0" applyFont="1" applyAlignment="1">
      <alignment horizontal="left"/>
    </xf>
    <xf numFmtId="164" fontId="2" fillId="0" borderId="0" xfId="0" applyNumberFormat="1" applyFont="1" applyAlignment="1">
      <alignment horizontal="right" vertical="center" wrapText="1"/>
    </xf>
    <xf numFmtId="165" fontId="2" fillId="0" borderId="0" xfId="0" applyNumberFormat="1" applyFont="1" applyAlignment="1">
      <alignment horizontal="right"/>
    </xf>
    <xf numFmtId="0" fontId="6" fillId="0" borderId="0" xfId="0" applyFont="1" applyAlignment="1">
      <alignment wrapText="1"/>
    </xf>
    <xf numFmtId="164" fontId="2" fillId="0" borderId="0" xfId="0" applyNumberFormat="1" applyFont="1" applyAlignment="1">
      <alignment horizontal="right" vertical="center"/>
    </xf>
    <xf numFmtId="165" fontId="8" fillId="0" borderId="0" xfId="0" applyNumberFormat="1" applyFont="1" applyAlignment="1">
      <alignment horizontal="right"/>
    </xf>
    <xf numFmtId="0" fontId="7" fillId="0" borderId="0" xfId="0" applyFont="1" applyAlignment="1">
      <alignment vertical="center" wrapText="1"/>
    </xf>
    <xf numFmtId="0" fontId="7" fillId="0" borderId="0" xfId="0" applyFont="1" applyAlignment="1">
      <alignment horizontal="center" vertical="center" wrapText="1"/>
    </xf>
    <xf numFmtId="0" fontId="2" fillId="0" borderId="0" xfId="0" applyFont="1" applyAlignment="1">
      <alignment vertical="justify" wrapText="1"/>
    </xf>
    <xf numFmtId="0" fontId="7" fillId="0" borderId="0" xfId="0" applyFont="1" applyAlignment="1">
      <alignment horizontal="left" vertical="center" wrapText="1"/>
    </xf>
    <xf numFmtId="164" fontId="5" fillId="0" borderId="0" xfId="0" applyNumberFormat="1" applyFont="1" applyAlignment="1">
      <alignment horizontal="center" vertical="center"/>
    </xf>
    <xf numFmtId="0" fontId="2" fillId="0" borderId="0" xfId="0" applyFont="1" applyAlignment="1">
      <alignment horizontal="left" wrapText="1"/>
    </xf>
    <xf numFmtId="165" fontId="2" fillId="0" borderId="0" xfId="0" applyNumberFormat="1" applyFont="1" applyAlignment="1">
      <alignment horizontal="center"/>
    </xf>
    <xf numFmtId="0" fontId="5" fillId="0" borderId="0" xfId="0" applyFont="1" applyAlignment="1">
      <alignment horizontal="center"/>
    </xf>
    <xf numFmtId="164" fontId="8" fillId="0" borderId="0" xfId="0" applyNumberFormat="1" applyFont="1" applyAlignment="1">
      <alignment horizontal="right"/>
    </xf>
    <xf numFmtId="164" fontId="8" fillId="0" borderId="0" xfId="0" applyNumberFormat="1" applyFont="1" applyAlignment="1">
      <alignment horizontal="right" vertical="center"/>
    </xf>
    <xf numFmtId="0" fontId="11" fillId="0" borderId="0" xfId="0" applyFont="1"/>
    <xf numFmtId="0" fontId="13" fillId="0" borderId="0" xfId="0" applyFont="1"/>
    <xf numFmtId="164" fontId="2" fillId="0" borderId="0" xfId="0" applyNumberFormat="1" applyFont="1" applyAlignment="1">
      <alignment horizontal="left" vertical="center"/>
    </xf>
    <xf numFmtId="164" fontId="5" fillId="0" borderId="0" xfId="0" applyNumberFormat="1" applyFont="1"/>
    <xf numFmtId="0" fontId="7" fillId="0" borderId="0" xfId="0" applyFont="1"/>
    <xf numFmtId="0" fontId="16" fillId="0" borderId="0" xfId="0" applyFont="1" applyAlignment="1">
      <alignment vertical="center"/>
    </xf>
    <xf numFmtId="0" fontId="2" fillId="0" borderId="0" xfId="0" applyFont="1"/>
    <xf numFmtId="0" fontId="2" fillId="0" borderId="0" xfId="0" applyFont="1"/>
    <xf numFmtId="1" fontId="2" fillId="0" borderId="1" xfId="0" applyNumberFormat="1" applyFont="1" applyBorder="1" applyAlignment="1">
      <alignment horizontal="center" vertical="center"/>
    </xf>
    <xf numFmtId="165" fontId="8"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5" fontId="8" fillId="0" borderId="1" xfId="0" applyNumberFormat="1" applyFont="1" applyFill="1" applyBorder="1" applyAlignment="1">
      <alignment horizontal="right"/>
    </xf>
    <xf numFmtId="165" fontId="2" fillId="0" borderId="1" xfId="0" applyNumberFormat="1" applyFont="1" applyFill="1" applyBorder="1" applyAlignment="1">
      <alignment horizontal="right"/>
    </xf>
    <xf numFmtId="165" fontId="15" fillId="0" borderId="1" xfId="0" applyNumberFormat="1" applyFont="1" applyFill="1" applyBorder="1" applyAlignment="1">
      <alignment horizontal="right"/>
    </xf>
    <xf numFmtId="0" fontId="2" fillId="0" borderId="0" xfId="0" applyFont="1"/>
    <xf numFmtId="0" fontId="2" fillId="0" borderId="0" xfId="0" applyFont="1"/>
    <xf numFmtId="0" fontId="17" fillId="0" borderId="1" xfId="0" applyFont="1" applyFill="1" applyBorder="1" applyAlignment="1">
      <alignment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wrapText="1"/>
    </xf>
    <xf numFmtId="0" fontId="17" fillId="0" borderId="0" xfId="0" applyFont="1" applyFill="1" applyAlignment="1">
      <alignment horizontal="center" vertical="center" wrapText="1"/>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8" fillId="0" borderId="0" xfId="0" applyFont="1" applyAlignment="1">
      <alignment horizontal="center"/>
    </xf>
    <xf numFmtId="0" fontId="2" fillId="0" borderId="0" xfId="0" applyFont="1" applyAlignment="1">
      <alignment horizontal="left"/>
    </xf>
    <xf numFmtId="0" fontId="2" fillId="0" borderId="0" xfId="0" applyFont="1"/>
    <xf numFmtId="0" fontId="2" fillId="0" borderId="1" xfId="0"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lignment horizontal="center"/>
    </xf>
    <xf numFmtId="3" fontId="15" fillId="0" borderId="1" xfId="0" applyNumberFormat="1"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1" xfId="0" applyFont="1" applyBorder="1" applyAlignment="1">
      <alignment horizontal="right"/>
    </xf>
    <xf numFmtId="49" fontId="2" fillId="0" borderId="1" xfId="0" applyNumberFormat="1" applyFont="1" applyBorder="1" applyAlignment="1">
      <alignment horizontal="right" vertical="center"/>
    </xf>
    <xf numFmtId="0" fontId="14" fillId="0" borderId="0" xfId="0" applyFont="1" applyAlignment="1">
      <alignment horizontal="center" vertical="top"/>
    </xf>
    <xf numFmtId="0" fontId="8" fillId="0" borderId="1" xfId="0" applyFont="1" applyBorder="1" applyAlignment="1">
      <alignment horizontal="right" vertical="center"/>
    </xf>
    <xf numFmtId="0" fontId="2" fillId="0" borderId="1" xfId="0" applyFont="1" applyBorder="1" applyAlignment="1">
      <alignment horizontal="right" vertical="center"/>
    </xf>
    <xf numFmtId="0" fontId="12"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12" fillId="0" borderId="0" xfId="0" applyFont="1" applyAlignment="1">
      <alignment horizontal="left" vertical="center"/>
    </xf>
    <xf numFmtId="0" fontId="15" fillId="0" borderId="1" xfId="0" applyFont="1" applyBorder="1" applyAlignment="1">
      <alignment horizontal="right" vertical="center"/>
    </xf>
    <xf numFmtId="0" fontId="9" fillId="0" borderId="1" xfId="0" applyFont="1" applyFill="1" applyBorder="1" applyAlignment="1">
      <alignment horizontal="center"/>
    </xf>
    <xf numFmtId="0" fontId="7" fillId="0" borderId="1" xfId="0" applyFont="1" applyFill="1" applyBorder="1" applyAlignment="1">
      <alignment horizont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horizontal="right" vertical="center"/>
    </xf>
    <xf numFmtId="0" fontId="3"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left"/>
    </xf>
    <xf numFmtId="0" fontId="2" fillId="0" borderId="0" xfId="0" applyFont="1" applyAlignment="1"/>
    <xf numFmtId="0" fontId="2"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5" fillId="0" borderId="1" xfId="0" applyFont="1" applyFill="1" applyBorder="1" applyAlignment="1">
      <alignment horizontal="right" vertical="center"/>
    </xf>
    <xf numFmtId="0" fontId="8" fillId="0" borderId="0" xfId="0" applyFont="1" applyAlignment="1">
      <alignment horizontal="center" wrapText="1"/>
    </xf>
    <xf numFmtId="164" fontId="2" fillId="0" borderId="0" xfId="0" applyNumberFormat="1" applyFont="1" applyAlignment="1">
      <alignment horizontal="center" vertical="center" wrapText="1"/>
    </xf>
    <xf numFmtId="49" fontId="2" fillId="0" borderId="0" xfId="0" applyNumberFormat="1" applyFont="1" applyAlignment="1">
      <alignment horizontal="right" vertical="center"/>
    </xf>
    <xf numFmtId="0" fontId="8"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right" vertical="center" wrapText="1"/>
    </xf>
    <xf numFmtId="0" fontId="5" fillId="0" borderId="0" xfId="0" applyFont="1" applyAlignment="1">
      <alignment horizontal="center" vertical="center"/>
    </xf>
    <xf numFmtId="0" fontId="8" fillId="0" borderId="0" xfId="0" applyFont="1" applyAlignment="1">
      <alignment horizontal="right"/>
    </xf>
    <xf numFmtId="0" fontId="2" fillId="0" borderId="0" xfId="0" applyFont="1" applyAlignment="1">
      <alignment horizontal="center" vertical="center" wrapText="1"/>
    </xf>
    <xf numFmtId="0" fontId="9"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vertical="center" wrapText="1"/>
    </xf>
    <xf numFmtId="0" fontId="2" fillId="0" borderId="0" xfId="0" applyFont="1" applyAlignment="1">
      <alignment vertical="center" wrapText="1"/>
    </xf>
    <xf numFmtId="0" fontId="9" fillId="0" borderId="0" xfId="0" applyFont="1" applyAlignment="1">
      <alignment horizontal="center" vertical="center"/>
    </xf>
    <xf numFmtId="0" fontId="2" fillId="0" borderId="0" xfId="0" applyFont="1" applyAlignment="1">
      <alignment horizontal="lef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buotojas/Documents/KELIAI%202014-2015-2016-2017-2018/2021%20m%20keliai/Objekt&#371;%20s&#261;ra&#353;as%20u&#382;pildytas%202021-0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jantas 1"/>
      <sheetName val="Lapas 2"/>
    </sheetNames>
    <sheetDataSet>
      <sheetData sheetId="0">
        <row r="49">
          <cell r="A49" t="str">
            <v>21.</v>
          </cell>
          <cell r="B49" t="str">
            <v xml:space="preserve">Lenkimų seniūnijos kelias Lenkimai–Kalviai (nuo Lenkimų gamybinio centro iki kelio Sriauptai–Večiai) Nr. LE-35 (Vėjų g.) (asfaltbetonio danga) </v>
          </cell>
          <cell r="C49" t="str">
            <v>paprastasis remontas</v>
          </cell>
          <cell r="G49">
            <v>4</v>
          </cell>
        </row>
      </sheetData>
      <sheetData sheetId="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tabSelected="1" zoomScale="83" zoomScaleNormal="83" workbookViewId="0">
      <selection activeCell="E5" sqref="E5:H5"/>
    </sheetView>
  </sheetViews>
  <sheetFormatPr defaultColWidth="8.85546875" defaultRowHeight="15.75" x14ac:dyDescent="0.25"/>
  <cols>
    <col min="1" max="1" width="3.7109375" style="1" customWidth="1"/>
    <col min="2" max="2" width="32.28515625" style="1" customWidth="1"/>
    <col min="3" max="3" width="19.140625" style="11" customWidth="1"/>
    <col min="4" max="4" width="14.5703125" style="11" customWidth="1"/>
    <col min="5" max="5" width="15.85546875" style="12" customWidth="1"/>
    <col min="6" max="6" width="6.7109375" style="12" customWidth="1"/>
    <col min="7" max="7" width="8.140625" style="12" customWidth="1"/>
    <col min="8" max="8" width="9.42578125" style="5" customWidth="1"/>
    <col min="9" max="16384" width="8.85546875" style="12"/>
  </cols>
  <sheetData>
    <row r="1" spans="1:8" ht="15" customHeight="1" x14ac:dyDescent="0.25">
      <c r="A1" s="72"/>
      <c r="B1" s="72"/>
      <c r="C1" s="78"/>
      <c r="D1" s="78"/>
      <c r="E1" s="66"/>
      <c r="F1" s="66"/>
      <c r="G1" s="123"/>
      <c r="H1" s="124"/>
    </row>
    <row r="2" spans="1:8" s="66" customFormat="1" ht="15" customHeight="1" x14ac:dyDescent="0.25">
      <c r="A2" s="92"/>
      <c r="B2" s="92"/>
      <c r="C2" s="96"/>
      <c r="D2" s="96"/>
      <c r="E2" s="66" t="s">
        <v>140</v>
      </c>
      <c r="G2" s="94"/>
      <c r="H2" s="95"/>
    </row>
    <row r="3" spans="1:8" ht="28.35" customHeight="1" x14ac:dyDescent="0.25">
      <c r="A3" s="128"/>
      <c r="B3" s="128"/>
      <c r="C3" s="78"/>
      <c r="D3" s="78"/>
      <c r="E3" s="126" t="s">
        <v>0</v>
      </c>
      <c r="F3" s="126"/>
      <c r="G3" s="126"/>
      <c r="H3" s="126"/>
    </row>
    <row r="4" spans="1:8" ht="16.899999999999999" customHeight="1" x14ac:dyDescent="0.25">
      <c r="A4" s="129"/>
      <c r="B4" s="129"/>
      <c r="C4" s="78"/>
      <c r="D4" s="78"/>
      <c r="E4" s="126" t="s">
        <v>1</v>
      </c>
      <c r="F4" s="126"/>
      <c r="G4" s="126"/>
      <c r="H4" s="126"/>
    </row>
    <row r="5" spans="1:8" x14ac:dyDescent="0.25">
      <c r="A5" s="129"/>
      <c r="B5" s="129"/>
      <c r="C5" s="78"/>
      <c r="D5" s="78"/>
      <c r="E5" s="127" t="s">
        <v>141</v>
      </c>
      <c r="F5" s="127"/>
      <c r="G5" s="127"/>
      <c r="H5" s="127"/>
    </row>
    <row r="6" spans="1:8" x14ac:dyDescent="0.25">
      <c r="A6" s="72"/>
      <c r="B6" s="72"/>
      <c r="C6" s="78"/>
      <c r="D6" s="78"/>
      <c r="E6" s="66"/>
      <c r="F6" s="65"/>
      <c r="G6" s="65"/>
      <c r="H6" s="2"/>
    </row>
    <row r="7" spans="1:8" x14ac:dyDescent="0.25">
      <c r="A7" s="133" t="s">
        <v>116</v>
      </c>
      <c r="B7" s="133"/>
      <c r="C7" s="133"/>
      <c r="D7" s="133"/>
      <c r="E7" s="133"/>
      <c r="F7" s="133"/>
      <c r="G7" s="133"/>
      <c r="H7" s="133"/>
    </row>
    <row r="8" spans="1:8" ht="47.45" customHeight="1" x14ac:dyDescent="0.25">
      <c r="A8" s="133"/>
      <c r="B8" s="133"/>
      <c r="C8" s="133"/>
      <c r="D8" s="133"/>
      <c r="E8" s="133"/>
      <c r="F8" s="133"/>
      <c r="G8" s="133"/>
      <c r="H8" s="133"/>
    </row>
    <row r="9" spans="1:8" x14ac:dyDescent="0.25">
      <c r="A9" s="125"/>
      <c r="B9" s="125"/>
      <c r="C9" s="125"/>
      <c r="D9" s="125"/>
      <c r="E9" s="125"/>
      <c r="F9" s="125"/>
      <c r="G9" s="125"/>
      <c r="H9" s="125"/>
    </row>
    <row r="10" spans="1:8" ht="8.65" customHeight="1" x14ac:dyDescent="0.25">
      <c r="A10" s="3"/>
      <c r="B10" s="3"/>
      <c r="C10" s="4"/>
      <c r="D10" s="4"/>
      <c r="E10" s="64"/>
      <c r="F10" s="64"/>
      <c r="G10" s="64"/>
      <c r="H10" s="64"/>
    </row>
    <row r="11" spans="1:8" ht="16.149999999999999" customHeight="1" x14ac:dyDescent="0.25">
      <c r="A11" s="130" t="s">
        <v>2</v>
      </c>
      <c r="B11" s="131" t="s">
        <v>119</v>
      </c>
      <c r="C11" s="131" t="s">
        <v>3</v>
      </c>
      <c r="D11" s="131" t="s">
        <v>118</v>
      </c>
      <c r="E11" s="118" t="s">
        <v>4</v>
      </c>
      <c r="F11" s="118"/>
      <c r="G11" s="118"/>
      <c r="H11" s="119" t="s">
        <v>5</v>
      </c>
    </row>
    <row r="12" spans="1:8" ht="84.75" customHeight="1" x14ac:dyDescent="0.25">
      <c r="A12" s="130"/>
      <c r="B12" s="131"/>
      <c r="C12" s="131"/>
      <c r="D12" s="131"/>
      <c r="E12" s="67" t="s">
        <v>117</v>
      </c>
      <c r="F12" s="67" t="s">
        <v>6</v>
      </c>
      <c r="G12" s="67" t="s">
        <v>7</v>
      </c>
      <c r="H12" s="119"/>
    </row>
    <row r="13" spans="1:8" x14ac:dyDescent="0.25">
      <c r="A13" s="70">
        <v>1</v>
      </c>
      <c r="B13" s="70">
        <v>2</v>
      </c>
      <c r="C13" s="70">
        <v>3</v>
      </c>
      <c r="D13" s="70">
        <v>4</v>
      </c>
      <c r="E13" s="70">
        <v>5</v>
      </c>
      <c r="F13" s="70">
        <v>6</v>
      </c>
      <c r="G13" s="70">
        <v>7</v>
      </c>
      <c r="H13" s="42">
        <v>8</v>
      </c>
    </row>
    <row r="14" spans="1:8" ht="17.25" customHeight="1" x14ac:dyDescent="0.25">
      <c r="A14" s="120" t="s">
        <v>8</v>
      </c>
      <c r="B14" s="118"/>
      <c r="C14" s="118"/>
      <c r="D14" s="118"/>
      <c r="E14" s="118"/>
      <c r="F14" s="118"/>
      <c r="G14" s="118"/>
      <c r="H14" s="118"/>
    </row>
    <row r="15" spans="1:8" s="40" customFormat="1" ht="63" customHeight="1" x14ac:dyDescent="0.25">
      <c r="A15" s="74" t="s">
        <v>9</v>
      </c>
      <c r="B15" s="51" t="s">
        <v>10</v>
      </c>
      <c r="C15" s="69" t="s">
        <v>11</v>
      </c>
      <c r="D15" s="45">
        <v>112.3</v>
      </c>
      <c r="E15" s="52" t="s">
        <v>12</v>
      </c>
      <c r="F15" s="74">
        <v>427</v>
      </c>
      <c r="G15" s="74">
        <v>3.5</v>
      </c>
      <c r="H15" s="45">
        <v>99.5</v>
      </c>
    </row>
    <row r="16" spans="1:8" s="49" customFormat="1" ht="21" customHeight="1" x14ac:dyDescent="0.25">
      <c r="A16" s="74"/>
      <c r="B16" s="103" t="s">
        <v>13</v>
      </c>
      <c r="C16" s="103"/>
      <c r="D16" s="103"/>
      <c r="E16" s="103"/>
      <c r="F16" s="103"/>
      <c r="G16" s="103"/>
      <c r="H16" s="44">
        <v>0.7</v>
      </c>
    </row>
    <row r="17" spans="1:8" s="40" customFormat="1" ht="72.599999999999994" customHeight="1" x14ac:dyDescent="0.25">
      <c r="A17" s="74" t="s">
        <v>14</v>
      </c>
      <c r="B17" s="51" t="s">
        <v>15</v>
      </c>
      <c r="C17" s="69" t="s">
        <v>11</v>
      </c>
      <c r="D17" s="45">
        <v>105</v>
      </c>
      <c r="E17" s="53" t="s">
        <v>16</v>
      </c>
      <c r="F17" s="74">
        <v>350</v>
      </c>
      <c r="G17" s="74">
        <v>5</v>
      </c>
      <c r="H17" s="58" t="s">
        <v>134</v>
      </c>
    </row>
    <row r="18" spans="1:8" s="49" customFormat="1" ht="21.6" customHeight="1" x14ac:dyDescent="0.25">
      <c r="A18" s="74"/>
      <c r="B18" s="103" t="s">
        <v>13</v>
      </c>
      <c r="C18" s="103"/>
      <c r="D18" s="103"/>
      <c r="E18" s="103"/>
      <c r="F18" s="103"/>
      <c r="G18" s="103"/>
      <c r="H18" s="44">
        <v>0.2</v>
      </c>
    </row>
    <row r="19" spans="1:8" s="40" customFormat="1" ht="66" customHeight="1" x14ac:dyDescent="0.25">
      <c r="A19" s="74" t="s">
        <v>17</v>
      </c>
      <c r="B19" s="54" t="s">
        <v>18</v>
      </c>
      <c r="C19" s="69" t="s">
        <v>11</v>
      </c>
      <c r="D19" s="45">
        <v>120.4</v>
      </c>
      <c r="E19" s="55" t="s">
        <v>19</v>
      </c>
      <c r="F19" s="56">
        <v>500</v>
      </c>
      <c r="G19" s="74">
        <v>6</v>
      </c>
      <c r="H19" s="45">
        <v>114.6</v>
      </c>
    </row>
    <row r="20" spans="1:8" s="40" customFormat="1" ht="119.45" customHeight="1" x14ac:dyDescent="0.25">
      <c r="A20" s="74" t="s">
        <v>20</v>
      </c>
      <c r="B20" s="57" t="s">
        <v>21</v>
      </c>
      <c r="C20" s="69" t="s">
        <v>11</v>
      </c>
      <c r="D20" s="58">
        <v>18.2</v>
      </c>
      <c r="E20" s="53" t="s">
        <v>123</v>
      </c>
      <c r="F20" s="69">
        <v>1710</v>
      </c>
      <c r="G20" s="69">
        <v>4.5</v>
      </c>
      <c r="H20" s="100" t="s">
        <v>135</v>
      </c>
    </row>
    <row r="21" spans="1:8" s="41" customFormat="1" ht="73.900000000000006" customHeight="1" x14ac:dyDescent="0.25">
      <c r="A21" s="74" t="s">
        <v>22</v>
      </c>
      <c r="B21" s="59" t="s">
        <v>23</v>
      </c>
      <c r="C21" s="69" t="s">
        <v>115</v>
      </c>
      <c r="D21" s="58">
        <v>223</v>
      </c>
      <c r="E21" s="53" t="s">
        <v>24</v>
      </c>
      <c r="F21" s="69">
        <v>680</v>
      </c>
      <c r="G21" s="69">
        <v>4.5</v>
      </c>
      <c r="H21" s="100" t="s">
        <v>136</v>
      </c>
    </row>
    <row r="22" spans="1:8" s="40" customFormat="1" ht="61.9" customHeight="1" x14ac:dyDescent="0.25">
      <c r="A22" s="74" t="s">
        <v>25</v>
      </c>
      <c r="B22" s="51" t="s">
        <v>26</v>
      </c>
      <c r="C22" s="69" t="s">
        <v>11</v>
      </c>
      <c r="D22" s="58">
        <v>107.2</v>
      </c>
      <c r="E22" s="53" t="s">
        <v>93</v>
      </c>
      <c r="F22" s="69">
        <v>448</v>
      </c>
      <c r="G22" s="69">
        <v>6</v>
      </c>
      <c r="H22" s="44">
        <v>92.8</v>
      </c>
    </row>
    <row r="23" spans="1:8" s="49" customFormat="1" ht="22.15" customHeight="1" x14ac:dyDescent="0.25">
      <c r="A23" s="74"/>
      <c r="B23" s="103" t="s">
        <v>13</v>
      </c>
      <c r="C23" s="103"/>
      <c r="D23" s="103"/>
      <c r="E23" s="103"/>
      <c r="F23" s="103"/>
      <c r="G23" s="103"/>
      <c r="H23" s="44">
        <v>71</v>
      </c>
    </row>
    <row r="24" spans="1:8" s="50" customFormat="1" ht="63" x14ac:dyDescent="0.25">
      <c r="A24" s="74" t="s">
        <v>27</v>
      </c>
      <c r="B24" s="51" t="s">
        <v>28</v>
      </c>
      <c r="C24" s="69" t="s">
        <v>11</v>
      </c>
      <c r="D24" s="97">
        <v>4.2</v>
      </c>
      <c r="E24" s="53" t="s">
        <v>29</v>
      </c>
      <c r="F24" s="68">
        <v>670</v>
      </c>
      <c r="G24" s="69">
        <v>4</v>
      </c>
      <c r="H24" s="100" t="s">
        <v>137</v>
      </c>
    </row>
    <row r="25" spans="1:8" s="50" customFormat="1" ht="63" x14ac:dyDescent="0.25">
      <c r="A25" s="74" t="s">
        <v>30</v>
      </c>
      <c r="B25" s="51" t="s">
        <v>31</v>
      </c>
      <c r="C25" s="69" t="s">
        <v>11</v>
      </c>
      <c r="D25" s="89">
        <v>4.3</v>
      </c>
      <c r="E25" s="53" t="s">
        <v>32</v>
      </c>
      <c r="F25" s="68">
        <v>708</v>
      </c>
      <c r="G25" s="69">
        <v>4</v>
      </c>
      <c r="H25" s="44">
        <v>4.3</v>
      </c>
    </row>
    <row r="26" spans="1:8" s="50" customFormat="1" ht="66.599999999999994" customHeight="1" x14ac:dyDescent="0.25">
      <c r="A26" s="74" t="s">
        <v>33</v>
      </c>
      <c r="B26" s="51" t="s">
        <v>34</v>
      </c>
      <c r="C26" s="69" t="s">
        <v>11</v>
      </c>
      <c r="D26" s="44">
        <v>4.8</v>
      </c>
      <c r="E26" s="53" t="s">
        <v>35</v>
      </c>
      <c r="F26" s="68">
        <v>680</v>
      </c>
      <c r="G26" s="69">
        <v>4</v>
      </c>
      <c r="H26" s="44">
        <v>4.8</v>
      </c>
    </row>
    <row r="27" spans="1:8" s="50" customFormat="1" ht="63" x14ac:dyDescent="0.25">
      <c r="A27" s="74" t="s">
        <v>36</v>
      </c>
      <c r="B27" s="51" t="s">
        <v>97</v>
      </c>
      <c r="C27" s="69" t="s">
        <v>11</v>
      </c>
      <c r="D27" s="58">
        <v>4.9000000000000004</v>
      </c>
      <c r="E27" s="53" t="s">
        <v>37</v>
      </c>
      <c r="F27" s="68">
        <v>584</v>
      </c>
      <c r="G27" s="69">
        <v>3.5</v>
      </c>
      <c r="H27" s="44">
        <v>4.9000000000000004</v>
      </c>
    </row>
    <row r="28" spans="1:8" s="50" customFormat="1" ht="63" x14ac:dyDescent="0.25">
      <c r="A28" s="74" t="s">
        <v>38</v>
      </c>
      <c r="B28" s="51" t="s">
        <v>39</v>
      </c>
      <c r="C28" s="69" t="s">
        <v>11</v>
      </c>
      <c r="D28" s="44">
        <v>6.1</v>
      </c>
      <c r="E28" s="53" t="s">
        <v>40</v>
      </c>
      <c r="F28" s="68">
        <v>1112</v>
      </c>
      <c r="G28" s="69">
        <v>4</v>
      </c>
      <c r="H28" s="100" t="s">
        <v>138</v>
      </c>
    </row>
    <row r="29" spans="1:8" s="50" customFormat="1" ht="75.599999999999994" customHeight="1" x14ac:dyDescent="0.25">
      <c r="A29" s="74" t="s">
        <v>41</v>
      </c>
      <c r="B29" s="51" t="s">
        <v>94</v>
      </c>
      <c r="C29" s="69" t="s">
        <v>11</v>
      </c>
      <c r="D29" s="58">
        <v>7.2</v>
      </c>
      <c r="E29" s="53" t="s">
        <v>42</v>
      </c>
      <c r="F29" s="68">
        <v>778</v>
      </c>
      <c r="G29" s="84">
        <v>6</v>
      </c>
      <c r="H29" s="44">
        <v>7.2</v>
      </c>
    </row>
    <row r="30" spans="1:8" s="50" customFormat="1" ht="63" x14ac:dyDescent="0.25">
      <c r="A30" s="74" t="s">
        <v>43</v>
      </c>
      <c r="B30" s="51" t="s">
        <v>95</v>
      </c>
      <c r="C30" s="69" t="s">
        <v>11</v>
      </c>
      <c r="D30" s="84">
        <v>7.2</v>
      </c>
      <c r="E30" s="53" t="s">
        <v>44</v>
      </c>
      <c r="F30" s="68">
        <v>1134</v>
      </c>
      <c r="G30" s="69">
        <v>7</v>
      </c>
      <c r="H30" s="44">
        <v>7.2</v>
      </c>
    </row>
    <row r="31" spans="1:8" s="50" customFormat="1" ht="63" x14ac:dyDescent="0.25">
      <c r="A31" s="74" t="s">
        <v>45</v>
      </c>
      <c r="B31" s="51" t="s">
        <v>96</v>
      </c>
      <c r="C31" s="69" t="s">
        <v>11</v>
      </c>
      <c r="D31" s="84">
        <v>5.4</v>
      </c>
      <c r="E31" s="53" t="s">
        <v>46</v>
      </c>
      <c r="F31" s="68">
        <v>625</v>
      </c>
      <c r="G31" s="69">
        <v>7</v>
      </c>
      <c r="H31" s="44">
        <v>5.4</v>
      </c>
    </row>
    <row r="32" spans="1:8" s="50" customFormat="1" ht="63" x14ac:dyDescent="0.25">
      <c r="A32" s="74" t="s">
        <v>47</v>
      </c>
      <c r="B32" s="51" t="s">
        <v>48</v>
      </c>
      <c r="C32" s="69" t="s">
        <v>11</v>
      </c>
      <c r="D32" s="83">
        <v>3.6</v>
      </c>
      <c r="E32" s="53" t="s">
        <v>90</v>
      </c>
      <c r="F32" s="68">
        <v>195</v>
      </c>
      <c r="G32" s="69">
        <v>4.5</v>
      </c>
      <c r="H32" s="44">
        <v>3.6</v>
      </c>
    </row>
    <row r="33" spans="1:8" s="50" customFormat="1" ht="63" x14ac:dyDescent="0.25">
      <c r="A33" s="74" t="s">
        <v>49</v>
      </c>
      <c r="B33" s="51" t="s">
        <v>50</v>
      </c>
      <c r="C33" s="69" t="s">
        <v>11</v>
      </c>
      <c r="D33" s="83">
        <v>5.9</v>
      </c>
      <c r="E33" s="53" t="s">
        <v>91</v>
      </c>
      <c r="F33" s="68">
        <v>1235</v>
      </c>
      <c r="G33" s="69">
        <v>4</v>
      </c>
      <c r="H33" s="44">
        <v>5.9</v>
      </c>
    </row>
    <row r="34" spans="1:8" s="50" customFormat="1" ht="126" x14ac:dyDescent="0.25">
      <c r="A34" s="74" t="s">
        <v>51</v>
      </c>
      <c r="B34" s="51" t="s">
        <v>121</v>
      </c>
      <c r="C34" s="69" t="s">
        <v>11</v>
      </c>
      <c r="D34" s="83">
        <v>6.4</v>
      </c>
      <c r="E34" s="53" t="s">
        <v>92</v>
      </c>
      <c r="F34" s="68">
        <v>764</v>
      </c>
      <c r="G34" s="69" t="s">
        <v>52</v>
      </c>
      <c r="H34" s="100" t="s">
        <v>139</v>
      </c>
    </row>
    <row r="35" spans="1:8" ht="19.149999999999999" customHeight="1" x14ac:dyDescent="0.25">
      <c r="A35" s="121" t="s">
        <v>53</v>
      </c>
      <c r="B35" s="122"/>
      <c r="C35" s="122"/>
      <c r="D35" s="122"/>
      <c r="E35" s="122"/>
      <c r="F35" s="122"/>
      <c r="G35" s="122"/>
      <c r="H35" s="43">
        <v>548.29999999999995</v>
      </c>
    </row>
    <row r="36" spans="1:8" ht="19.149999999999999" customHeight="1" x14ac:dyDescent="0.25">
      <c r="A36" s="132" t="s">
        <v>54</v>
      </c>
      <c r="B36" s="132"/>
      <c r="C36" s="132"/>
      <c r="D36" s="132"/>
      <c r="E36" s="132"/>
      <c r="F36" s="132"/>
      <c r="G36" s="132"/>
      <c r="H36" s="91">
        <v>0</v>
      </c>
    </row>
    <row r="37" spans="1:8" ht="19.149999999999999" customHeight="1" x14ac:dyDescent="0.25">
      <c r="A37" s="122" t="s">
        <v>55</v>
      </c>
      <c r="B37" s="122"/>
      <c r="C37" s="122"/>
      <c r="D37" s="122"/>
      <c r="E37" s="122"/>
      <c r="F37" s="122"/>
      <c r="G37" s="122"/>
      <c r="H37" s="44">
        <f>H16+H18+H23</f>
        <v>71.900000000000006</v>
      </c>
    </row>
    <row r="38" spans="1:8" ht="17.850000000000001" customHeight="1" x14ac:dyDescent="0.25">
      <c r="A38" s="116" t="s">
        <v>56</v>
      </c>
      <c r="B38" s="117"/>
      <c r="C38" s="117"/>
      <c r="D38" s="117"/>
      <c r="E38" s="117"/>
      <c r="F38" s="117"/>
      <c r="G38" s="117"/>
      <c r="H38" s="117"/>
    </row>
    <row r="39" spans="1:8" ht="54.75" customHeight="1" x14ac:dyDescent="0.25">
      <c r="A39" s="74" t="s">
        <v>74</v>
      </c>
      <c r="B39" s="60" t="s">
        <v>57</v>
      </c>
      <c r="C39" s="101" t="s">
        <v>58</v>
      </c>
      <c r="D39" s="101"/>
      <c r="E39" s="61" t="s">
        <v>59</v>
      </c>
      <c r="F39" s="101" t="s">
        <v>60</v>
      </c>
      <c r="G39" s="101"/>
      <c r="H39" s="44">
        <v>81.900000000000006</v>
      </c>
    </row>
    <row r="40" spans="1:8" ht="15.6" customHeight="1" x14ac:dyDescent="0.25">
      <c r="A40" s="74"/>
      <c r="B40" s="103" t="s">
        <v>61</v>
      </c>
      <c r="C40" s="103"/>
      <c r="D40" s="103"/>
      <c r="E40" s="103"/>
      <c r="F40" s="103"/>
      <c r="G40" s="103"/>
      <c r="H40" s="90">
        <f>SUM(H39:H39)</f>
        <v>81.900000000000006</v>
      </c>
    </row>
    <row r="41" spans="1:8" ht="38.25" x14ac:dyDescent="0.25">
      <c r="A41" s="74" t="s">
        <v>101</v>
      </c>
      <c r="B41" s="60" t="s">
        <v>62</v>
      </c>
      <c r="C41" s="101" t="s">
        <v>63</v>
      </c>
      <c r="D41" s="101"/>
      <c r="E41" s="61" t="s">
        <v>64</v>
      </c>
      <c r="F41" s="101" t="s">
        <v>65</v>
      </c>
      <c r="G41" s="101"/>
      <c r="H41" s="44">
        <v>21</v>
      </c>
    </row>
    <row r="42" spans="1:8" ht="15.6" customHeight="1" x14ac:dyDescent="0.25">
      <c r="A42" s="74"/>
      <c r="B42" s="103" t="s">
        <v>66</v>
      </c>
      <c r="C42" s="103"/>
      <c r="D42" s="103"/>
      <c r="E42" s="103"/>
      <c r="F42" s="103"/>
      <c r="G42" s="103"/>
      <c r="H42" s="90">
        <f>SUM(H41)</f>
        <v>21</v>
      </c>
    </row>
    <row r="43" spans="1:8" s="40" customFormat="1" ht="42" customHeight="1" x14ac:dyDescent="0.25">
      <c r="A43" s="74" t="s">
        <v>112</v>
      </c>
      <c r="B43" s="60" t="s">
        <v>67</v>
      </c>
      <c r="C43" s="101" t="s">
        <v>58</v>
      </c>
      <c r="D43" s="101"/>
      <c r="E43" s="61" t="s">
        <v>68</v>
      </c>
      <c r="F43" s="102" t="s">
        <v>69</v>
      </c>
      <c r="G43" s="102"/>
      <c r="H43" s="44">
        <v>3</v>
      </c>
    </row>
    <row r="44" spans="1:8" ht="44.45" customHeight="1" x14ac:dyDescent="0.25">
      <c r="A44" s="74" t="s">
        <v>113</v>
      </c>
      <c r="B44" s="60" t="s">
        <v>70</v>
      </c>
      <c r="C44" s="101" t="s">
        <v>58</v>
      </c>
      <c r="D44" s="101"/>
      <c r="E44" s="61" t="s">
        <v>68</v>
      </c>
      <c r="F44" s="101" t="s">
        <v>65</v>
      </c>
      <c r="G44" s="101"/>
      <c r="H44" s="44">
        <v>7</v>
      </c>
    </row>
    <row r="45" spans="1:8" ht="21.6" customHeight="1" x14ac:dyDescent="0.25">
      <c r="A45" s="74"/>
      <c r="B45" s="103" t="s">
        <v>71</v>
      </c>
      <c r="C45" s="103"/>
      <c r="D45" s="103"/>
      <c r="E45" s="103"/>
      <c r="F45" s="103"/>
      <c r="G45" s="103"/>
      <c r="H45" s="44">
        <f>H43+H44</f>
        <v>10</v>
      </c>
    </row>
    <row r="46" spans="1:8" s="40" customFormat="1" ht="63" x14ac:dyDescent="0.25">
      <c r="A46" s="74" t="s">
        <v>114</v>
      </c>
      <c r="B46" s="62" t="s">
        <v>127</v>
      </c>
      <c r="C46" s="101" t="s">
        <v>72</v>
      </c>
      <c r="D46" s="101"/>
      <c r="E46" s="53" t="s">
        <v>73</v>
      </c>
      <c r="F46" s="69">
        <v>280</v>
      </c>
      <c r="G46" s="69">
        <v>3</v>
      </c>
      <c r="H46" s="44">
        <v>24.3</v>
      </c>
    </row>
    <row r="47" spans="1:8" s="40" customFormat="1" ht="63" x14ac:dyDescent="0.25">
      <c r="A47" s="74" t="s">
        <v>98</v>
      </c>
      <c r="B47" s="51" t="s">
        <v>126</v>
      </c>
      <c r="C47" s="101" t="s">
        <v>72</v>
      </c>
      <c r="D47" s="101"/>
      <c r="E47" s="53" t="s">
        <v>124</v>
      </c>
      <c r="F47" s="69">
        <v>230</v>
      </c>
      <c r="G47" s="69">
        <v>4</v>
      </c>
      <c r="H47" s="44">
        <v>20.8</v>
      </c>
    </row>
    <row r="48" spans="1:8" s="40" customFormat="1" ht="63" x14ac:dyDescent="0.25">
      <c r="A48" s="87" t="s">
        <v>102</v>
      </c>
      <c r="B48" s="60" t="s">
        <v>128</v>
      </c>
      <c r="C48" s="101" t="s">
        <v>72</v>
      </c>
      <c r="D48" s="101"/>
      <c r="E48" s="53" t="s">
        <v>111</v>
      </c>
      <c r="F48" s="86">
        <v>229</v>
      </c>
      <c r="G48" s="86">
        <v>4.5</v>
      </c>
      <c r="H48" s="44">
        <v>11.6</v>
      </c>
    </row>
    <row r="49" spans="1:8" ht="63" x14ac:dyDescent="0.25">
      <c r="A49" s="74" t="s">
        <v>103</v>
      </c>
      <c r="B49" s="51" t="s">
        <v>129</v>
      </c>
      <c r="C49" s="101" t="s">
        <v>72</v>
      </c>
      <c r="D49" s="101"/>
      <c r="E49" s="53" t="s">
        <v>109</v>
      </c>
      <c r="F49" s="74">
        <v>160</v>
      </c>
      <c r="G49" s="74">
        <v>3.5</v>
      </c>
      <c r="H49" s="44">
        <v>13.3</v>
      </c>
    </row>
    <row r="50" spans="1:8" s="40" customFormat="1" ht="84.6" customHeight="1" x14ac:dyDescent="0.25">
      <c r="A50" s="85" t="s">
        <v>104</v>
      </c>
      <c r="B50" s="60" t="str">
        <f>'[1]Varijantas 1'!B49</f>
        <v xml:space="preserve">Lenkimų seniūnijos kelias Lenkimai–Kalviai (nuo Lenkimų gamybinio centro iki kelio Sriauptai–Večiai) Nr. LE-35 (Vėjų g.) (asfaltbetonio danga) </v>
      </c>
      <c r="C50" s="104" t="str">
        <f>'[1]Varijantas 1'!C49</f>
        <v>paprastasis remontas</v>
      </c>
      <c r="D50" s="105"/>
      <c r="E50" s="88" t="s">
        <v>122</v>
      </c>
      <c r="F50" s="85">
        <v>1454</v>
      </c>
      <c r="G50" s="85">
        <f>'[1]Varijantas 1'!G49</f>
        <v>4</v>
      </c>
      <c r="H50" s="44">
        <v>22.5</v>
      </c>
    </row>
    <row r="51" spans="1:8" s="40" customFormat="1" ht="63" x14ac:dyDescent="0.25">
      <c r="A51" s="74" t="s">
        <v>77</v>
      </c>
      <c r="B51" s="51" t="s">
        <v>75</v>
      </c>
      <c r="C51" s="101" t="s">
        <v>72</v>
      </c>
      <c r="D51" s="101"/>
      <c r="E51" s="53" t="s">
        <v>76</v>
      </c>
      <c r="F51" s="74">
        <v>110</v>
      </c>
      <c r="G51" s="74">
        <v>4.5</v>
      </c>
      <c r="H51" s="44">
        <v>5.9</v>
      </c>
    </row>
    <row r="52" spans="1:8" s="66" customFormat="1" ht="63" x14ac:dyDescent="0.25">
      <c r="A52" s="87" t="s">
        <v>82</v>
      </c>
      <c r="B52" s="51" t="s">
        <v>120</v>
      </c>
      <c r="C52" s="101" t="s">
        <v>72</v>
      </c>
      <c r="D52" s="101"/>
      <c r="E52" s="53" t="s">
        <v>110</v>
      </c>
      <c r="F52" s="87">
        <v>111</v>
      </c>
      <c r="G52" s="87">
        <v>3.5</v>
      </c>
      <c r="H52" s="44">
        <v>11.5</v>
      </c>
    </row>
    <row r="53" spans="1:8" s="41" customFormat="1" ht="63.6" customHeight="1" x14ac:dyDescent="0.25">
      <c r="A53" s="74" t="s">
        <v>105</v>
      </c>
      <c r="B53" s="51" t="s">
        <v>125</v>
      </c>
      <c r="C53" s="101" t="s">
        <v>72</v>
      </c>
      <c r="D53" s="101"/>
      <c r="E53" s="53" t="s">
        <v>99</v>
      </c>
      <c r="F53" s="74">
        <v>77</v>
      </c>
      <c r="G53" s="74">
        <v>4.8</v>
      </c>
      <c r="H53" s="44">
        <v>5.9</v>
      </c>
    </row>
    <row r="54" spans="1:8" s="66" customFormat="1" ht="63.6" customHeight="1" x14ac:dyDescent="0.25">
      <c r="A54" s="82" t="s">
        <v>106</v>
      </c>
      <c r="B54" s="51" t="s">
        <v>130</v>
      </c>
      <c r="C54" s="101" t="s">
        <v>72</v>
      </c>
      <c r="D54" s="101"/>
      <c r="E54" s="53" t="s">
        <v>100</v>
      </c>
      <c r="F54" s="82">
        <v>242</v>
      </c>
      <c r="G54" s="82">
        <v>7</v>
      </c>
      <c r="H54" s="44">
        <v>14</v>
      </c>
    </row>
    <row r="55" spans="1:8" s="66" customFormat="1" ht="63.6" customHeight="1" x14ac:dyDescent="0.25">
      <c r="A55" s="99" t="s">
        <v>107</v>
      </c>
      <c r="B55" s="98" t="s">
        <v>131</v>
      </c>
      <c r="C55" s="101" t="s">
        <v>72</v>
      </c>
      <c r="D55" s="101"/>
      <c r="E55" s="53" t="s">
        <v>132</v>
      </c>
      <c r="F55" s="99">
        <v>450</v>
      </c>
      <c r="G55" s="99">
        <v>4.5</v>
      </c>
      <c r="H55" s="93">
        <v>28.2</v>
      </c>
    </row>
    <row r="56" spans="1:8" s="40" customFormat="1" ht="39" customHeight="1" x14ac:dyDescent="0.25">
      <c r="A56" s="74" t="s">
        <v>108</v>
      </c>
      <c r="B56" s="60" t="s">
        <v>78</v>
      </c>
      <c r="C56" s="101" t="s">
        <v>79</v>
      </c>
      <c r="D56" s="101"/>
      <c r="E56" s="63" t="s">
        <v>80</v>
      </c>
      <c r="F56" s="102" t="s">
        <v>81</v>
      </c>
      <c r="G56" s="102"/>
      <c r="H56" s="45">
        <v>22.8</v>
      </c>
    </row>
    <row r="57" spans="1:8" ht="52.9" customHeight="1" x14ac:dyDescent="0.25">
      <c r="A57" s="74" t="s">
        <v>133</v>
      </c>
      <c r="B57" s="60" t="s">
        <v>83</v>
      </c>
      <c r="C57" s="101" t="s">
        <v>79</v>
      </c>
      <c r="D57" s="101"/>
      <c r="E57" s="63" t="s">
        <v>80</v>
      </c>
      <c r="F57" s="102" t="s">
        <v>84</v>
      </c>
      <c r="G57" s="102"/>
      <c r="H57" s="45">
        <v>1.5</v>
      </c>
    </row>
    <row r="58" spans="1:8" ht="22.15" customHeight="1" x14ac:dyDescent="0.25">
      <c r="A58" s="106" t="s">
        <v>85</v>
      </c>
      <c r="B58" s="106"/>
      <c r="C58" s="106"/>
      <c r="D58" s="106"/>
      <c r="E58" s="106"/>
      <c r="F58" s="106"/>
      <c r="G58" s="106"/>
      <c r="H58" s="46">
        <v>295.2</v>
      </c>
    </row>
    <row r="59" spans="1:8" ht="22.15" customHeight="1" x14ac:dyDescent="0.25">
      <c r="A59" s="107" t="s">
        <v>86</v>
      </c>
      <c r="B59" s="107"/>
      <c r="C59" s="107"/>
      <c r="D59" s="107"/>
      <c r="E59" s="107"/>
      <c r="F59" s="107"/>
      <c r="G59" s="107"/>
      <c r="H59" s="47">
        <v>158</v>
      </c>
    </row>
    <row r="60" spans="1:8" ht="22.15" customHeight="1" x14ac:dyDescent="0.25">
      <c r="A60" s="107" t="s">
        <v>87</v>
      </c>
      <c r="B60" s="107"/>
      <c r="C60" s="107"/>
      <c r="D60" s="107"/>
      <c r="E60" s="107"/>
      <c r="F60" s="107"/>
      <c r="G60" s="107"/>
      <c r="H60" s="47">
        <v>10</v>
      </c>
    </row>
    <row r="61" spans="1:8" ht="22.15" customHeight="1" x14ac:dyDescent="0.25">
      <c r="A61" s="109" t="s">
        <v>88</v>
      </c>
      <c r="B61" s="109"/>
      <c r="C61" s="109"/>
      <c r="D61" s="109"/>
      <c r="E61" s="109"/>
      <c r="F61" s="109"/>
      <c r="G61" s="109"/>
      <c r="H61" s="46">
        <f>H35+H58</f>
        <v>843.5</v>
      </c>
    </row>
    <row r="62" spans="1:8" ht="23.45" customHeight="1" x14ac:dyDescent="0.25">
      <c r="A62" s="115" t="s">
        <v>54</v>
      </c>
      <c r="B62" s="115"/>
      <c r="C62" s="115"/>
      <c r="D62" s="115"/>
      <c r="E62" s="115"/>
      <c r="F62" s="115"/>
      <c r="G62" s="115"/>
      <c r="H62" s="48">
        <v>0</v>
      </c>
    </row>
    <row r="63" spans="1:8" ht="22.15" customHeight="1" x14ac:dyDescent="0.25">
      <c r="A63" s="110" t="s">
        <v>89</v>
      </c>
      <c r="B63" s="110"/>
      <c r="C63" s="110"/>
      <c r="D63" s="110"/>
      <c r="E63" s="110"/>
      <c r="F63" s="110"/>
      <c r="G63" s="110"/>
      <c r="H63" s="47">
        <v>81.900000000000006</v>
      </c>
    </row>
    <row r="64" spans="1:8" s="38" customFormat="1" ht="15.6" customHeight="1" x14ac:dyDescent="0.25">
      <c r="A64" s="72"/>
      <c r="B64" s="72"/>
      <c r="C64" s="78"/>
      <c r="D64" s="78"/>
      <c r="E64" s="66"/>
      <c r="F64" s="66"/>
      <c r="G64" s="66"/>
      <c r="H64" s="5"/>
    </row>
    <row r="65" spans="1:8" ht="27.6" customHeight="1" x14ac:dyDescent="0.25">
      <c r="A65" s="72"/>
      <c r="B65" s="78"/>
      <c r="C65" s="112"/>
      <c r="D65" s="112"/>
      <c r="E65" s="112"/>
      <c r="F65" s="112"/>
      <c r="G65" s="112"/>
      <c r="H65" s="112"/>
    </row>
    <row r="66" spans="1:8" ht="27.6" customHeight="1" x14ac:dyDescent="0.25">
      <c r="A66" s="72"/>
      <c r="B66" s="80"/>
      <c r="C66" s="113"/>
      <c r="D66" s="114"/>
      <c r="E66" s="114"/>
      <c r="F66" s="114"/>
      <c r="G66" s="114"/>
      <c r="H66" s="114"/>
    </row>
    <row r="67" spans="1:8" ht="20.45" customHeight="1" x14ac:dyDescent="0.25">
      <c r="A67" s="72"/>
      <c r="B67" s="71"/>
      <c r="C67" s="111"/>
      <c r="D67" s="111"/>
      <c r="E67" s="111"/>
      <c r="F67" s="111"/>
      <c r="G67" s="111"/>
      <c r="H67" s="111"/>
    </row>
    <row r="68" spans="1:8" ht="15.6" customHeight="1" x14ac:dyDescent="0.25">
      <c r="A68" s="6"/>
      <c r="B68" s="108"/>
      <c r="C68" s="108"/>
      <c r="D68" s="108"/>
      <c r="E68" s="108"/>
      <c r="F68" s="108"/>
      <c r="G68" s="108"/>
      <c r="H68" s="108"/>
    </row>
    <row r="69" spans="1:8" ht="15.6" customHeight="1" x14ac:dyDescent="0.25">
      <c r="A69" s="72"/>
      <c r="B69" s="72"/>
      <c r="C69" s="78"/>
      <c r="D69" s="78"/>
      <c r="E69" s="66"/>
      <c r="F69" s="66"/>
      <c r="G69" s="66"/>
    </row>
    <row r="70" spans="1:8" ht="68.45" customHeight="1" x14ac:dyDescent="0.25">
      <c r="A70" s="72"/>
      <c r="B70" s="75"/>
      <c r="C70" s="73"/>
      <c r="D70" s="73"/>
      <c r="E70" s="65"/>
      <c r="F70" s="66"/>
      <c r="G70" s="66"/>
    </row>
    <row r="71" spans="1:8" x14ac:dyDescent="0.25">
      <c r="A71" s="72"/>
      <c r="B71" s="39"/>
      <c r="C71" s="78"/>
      <c r="D71" s="78"/>
      <c r="E71" s="66"/>
      <c r="F71" s="66"/>
      <c r="G71" s="66"/>
    </row>
  </sheetData>
  <mergeCells count="57">
    <mergeCell ref="G1:H1"/>
    <mergeCell ref="A37:G37"/>
    <mergeCell ref="A9:H9"/>
    <mergeCell ref="E3:H3"/>
    <mergeCell ref="E4:H4"/>
    <mergeCell ref="E5:H5"/>
    <mergeCell ref="A3:B3"/>
    <mergeCell ref="A4:B5"/>
    <mergeCell ref="A11:A12"/>
    <mergeCell ref="B11:B12"/>
    <mergeCell ref="C11:C12"/>
    <mergeCell ref="A36:G36"/>
    <mergeCell ref="D11:D12"/>
    <mergeCell ref="A7:H8"/>
    <mergeCell ref="A38:H38"/>
    <mergeCell ref="B40:G40"/>
    <mergeCell ref="C39:D39"/>
    <mergeCell ref="E11:G11"/>
    <mergeCell ref="H11:H12"/>
    <mergeCell ref="A14:H14"/>
    <mergeCell ref="A35:G35"/>
    <mergeCell ref="B18:G18"/>
    <mergeCell ref="B16:G16"/>
    <mergeCell ref="B23:G23"/>
    <mergeCell ref="C41:D41"/>
    <mergeCell ref="F39:G39"/>
    <mergeCell ref="A58:G58"/>
    <mergeCell ref="A60:G60"/>
    <mergeCell ref="B68:H68"/>
    <mergeCell ref="A61:G61"/>
    <mergeCell ref="A63:G63"/>
    <mergeCell ref="C67:H67"/>
    <mergeCell ref="C65:H65"/>
    <mergeCell ref="C66:H66"/>
    <mergeCell ref="A59:G59"/>
    <mergeCell ref="A62:G62"/>
    <mergeCell ref="F57:G57"/>
    <mergeCell ref="F41:G41"/>
    <mergeCell ref="C57:D57"/>
    <mergeCell ref="C49:D49"/>
    <mergeCell ref="F44:G44"/>
    <mergeCell ref="B42:G42"/>
    <mergeCell ref="C44:D44"/>
    <mergeCell ref="F43:G43"/>
    <mergeCell ref="C43:D43"/>
    <mergeCell ref="C56:D56"/>
    <mergeCell ref="F56:G56"/>
    <mergeCell ref="C53:D53"/>
    <mergeCell ref="B45:G45"/>
    <mergeCell ref="C46:D46"/>
    <mergeCell ref="C47:D47"/>
    <mergeCell ref="C48:D48"/>
    <mergeCell ref="C51:D51"/>
    <mergeCell ref="C50:D50"/>
    <mergeCell ref="C54:D54"/>
    <mergeCell ref="C52:D52"/>
    <mergeCell ref="C55:D55"/>
  </mergeCells>
  <pageMargins left="1.1811023622047245" right="0.31496062992125984" top="0.55118110236220474" bottom="0.55118110236220474"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5"/>
  <sheetViews>
    <sheetView topLeftCell="A2" workbookViewId="0">
      <selection activeCell="A2" sqref="A1:XFD1048576"/>
    </sheetView>
  </sheetViews>
  <sheetFormatPr defaultColWidth="8.85546875" defaultRowHeight="16.7" customHeight="1" x14ac:dyDescent="0.25"/>
  <cols>
    <col min="1" max="1" width="3.7109375" style="8" customWidth="1"/>
    <col min="2" max="2" width="27.85546875" style="8" customWidth="1"/>
    <col min="3" max="3" width="13.85546875" style="9" customWidth="1"/>
    <col min="4" max="4" width="13.140625" style="10" customWidth="1"/>
    <col min="5" max="5" width="7.7109375" style="10" customWidth="1"/>
    <col min="6" max="6" width="8" style="10" customWidth="1"/>
    <col min="7" max="7" width="11.85546875" style="28" customWidth="1"/>
    <col min="8" max="8" width="10.7109375" style="37" customWidth="1"/>
    <col min="9" max="16384" width="8.85546875" style="10"/>
  </cols>
  <sheetData>
    <row r="1" spans="1:8" ht="15" customHeight="1" x14ac:dyDescent="0.25">
      <c r="C1" s="81"/>
      <c r="F1" s="123"/>
      <c r="G1" s="123"/>
      <c r="H1" s="124"/>
    </row>
    <row r="2" spans="1:8" ht="28.35" customHeight="1" x14ac:dyDescent="0.25">
      <c r="A2" s="128"/>
      <c r="B2" s="128"/>
      <c r="C2" s="78"/>
      <c r="D2" s="126"/>
      <c r="E2" s="126"/>
      <c r="F2" s="126"/>
      <c r="G2" s="126"/>
      <c r="H2" s="126"/>
    </row>
    <row r="3" spans="1:8" ht="21.95" customHeight="1" x14ac:dyDescent="0.25">
      <c r="A3" s="149"/>
      <c r="B3" s="149"/>
      <c r="C3" s="78"/>
      <c r="D3" s="126"/>
      <c r="E3" s="126"/>
      <c r="F3" s="126"/>
      <c r="G3" s="126"/>
      <c r="H3" s="126"/>
    </row>
    <row r="4" spans="1:8" ht="15.75" x14ac:dyDescent="0.25">
      <c r="A4" s="149"/>
      <c r="B4" s="149"/>
      <c r="C4" s="78"/>
      <c r="D4" s="126"/>
      <c r="E4" s="126"/>
      <c r="F4" s="126"/>
      <c r="G4" s="126"/>
      <c r="H4" s="126"/>
    </row>
    <row r="5" spans="1:8" ht="15.75" x14ac:dyDescent="0.25">
      <c r="A5" s="72"/>
      <c r="B5" s="72"/>
      <c r="C5" s="78"/>
      <c r="D5" s="66"/>
      <c r="E5" s="65"/>
      <c r="F5" s="65"/>
      <c r="G5" s="13"/>
      <c r="H5" s="2"/>
    </row>
    <row r="6" spans="1:8" ht="15.75" x14ac:dyDescent="0.25">
      <c r="A6" s="125"/>
      <c r="B6" s="125"/>
      <c r="C6" s="125"/>
      <c r="D6" s="125"/>
      <c r="E6" s="125"/>
      <c r="F6" s="125"/>
      <c r="G6" s="125"/>
      <c r="H6" s="125"/>
    </row>
    <row r="7" spans="1:8" ht="48.4" customHeight="1" x14ac:dyDescent="0.25">
      <c r="A7" s="146"/>
      <c r="B7" s="146"/>
      <c r="C7" s="146"/>
      <c r="D7" s="146"/>
      <c r="E7" s="146"/>
      <c r="F7" s="146"/>
      <c r="G7" s="146"/>
      <c r="H7" s="146"/>
    </row>
    <row r="8" spans="1:8" ht="15.75" x14ac:dyDescent="0.25">
      <c r="A8" s="125"/>
      <c r="B8" s="125"/>
      <c r="C8" s="125"/>
      <c r="D8" s="125"/>
      <c r="E8" s="125"/>
      <c r="F8" s="125"/>
      <c r="G8" s="125"/>
      <c r="H8" s="125"/>
    </row>
    <row r="9" spans="1:8" ht="8.65" customHeight="1" x14ac:dyDescent="0.25">
      <c r="A9" s="3"/>
      <c r="B9" s="3"/>
      <c r="C9" s="4"/>
      <c r="D9" s="64"/>
      <c r="E9" s="64"/>
      <c r="F9" s="64"/>
      <c r="G9" s="7"/>
      <c r="H9" s="64"/>
    </row>
    <row r="10" spans="1:8" ht="16.149999999999999" customHeight="1" x14ac:dyDescent="0.25">
      <c r="A10" s="147"/>
      <c r="B10" s="147"/>
      <c r="C10" s="143"/>
      <c r="D10" s="138"/>
      <c r="E10" s="138"/>
      <c r="F10" s="138"/>
      <c r="G10" s="134"/>
      <c r="H10" s="134"/>
    </row>
    <row r="11" spans="1:8" ht="31.7" customHeight="1" x14ac:dyDescent="0.25">
      <c r="A11" s="147"/>
      <c r="B11" s="147"/>
      <c r="C11" s="143"/>
      <c r="D11" s="77"/>
      <c r="E11" s="77"/>
      <c r="F11" s="77"/>
      <c r="G11" s="134"/>
      <c r="H11" s="134"/>
    </row>
    <row r="12" spans="1:8" ht="15.75" x14ac:dyDescent="0.25">
      <c r="A12" s="72"/>
      <c r="B12" s="72"/>
      <c r="C12" s="78"/>
      <c r="D12" s="78"/>
      <c r="E12" s="78"/>
      <c r="F12" s="78"/>
      <c r="G12" s="13"/>
      <c r="H12" s="14"/>
    </row>
    <row r="13" spans="1:8" ht="17.25" customHeight="1" x14ac:dyDescent="0.25">
      <c r="A13" s="148"/>
      <c r="B13" s="138"/>
      <c r="C13" s="138"/>
      <c r="D13" s="138"/>
      <c r="E13" s="138"/>
      <c r="F13" s="138"/>
      <c r="G13" s="138"/>
      <c r="H13" s="138"/>
    </row>
    <row r="14" spans="1:8" s="18" customFormat="1" ht="15.75" x14ac:dyDescent="0.25">
      <c r="A14" s="72"/>
      <c r="B14" s="76"/>
      <c r="C14" s="77"/>
      <c r="D14" s="15"/>
      <c r="E14" s="78"/>
      <c r="F14" s="78"/>
      <c r="G14" s="16"/>
      <c r="H14" s="17"/>
    </row>
    <row r="15" spans="1:8" ht="17.25" customHeight="1" x14ac:dyDescent="0.25">
      <c r="A15" s="72"/>
      <c r="B15" s="140"/>
      <c r="C15" s="140"/>
      <c r="D15" s="140"/>
      <c r="E15" s="140"/>
      <c r="F15" s="140"/>
      <c r="G15" s="19"/>
      <c r="H15" s="20"/>
    </row>
    <row r="16" spans="1:8" ht="15.75" x14ac:dyDescent="0.25">
      <c r="A16" s="72"/>
      <c r="B16" s="76"/>
      <c r="C16" s="77"/>
      <c r="D16" s="15"/>
      <c r="E16" s="138"/>
      <c r="F16" s="138"/>
      <c r="G16" s="16"/>
      <c r="H16" s="17"/>
    </row>
    <row r="17" spans="1:8" ht="15.75" x14ac:dyDescent="0.25">
      <c r="A17" s="72"/>
      <c r="B17" s="140"/>
      <c r="C17" s="140"/>
      <c r="D17" s="140"/>
      <c r="E17" s="140"/>
      <c r="F17" s="140"/>
      <c r="G17" s="19"/>
      <c r="H17" s="20"/>
    </row>
    <row r="18" spans="1:8" ht="107.85" customHeight="1" x14ac:dyDescent="0.25">
      <c r="A18" s="72"/>
      <c r="B18" s="76"/>
      <c r="C18" s="77"/>
      <c r="D18" s="15"/>
      <c r="E18" s="78"/>
      <c r="F18" s="78"/>
      <c r="G18" s="79"/>
      <c r="H18" s="17"/>
    </row>
    <row r="19" spans="1:8" ht="47.85" customHeight="1" x14ac:dyDescent="0.25">
      <c r="A19" s="72"/>
      <c r="B19" s="76"/>
      <c r="C19" s="77"/>
      <c r="D19" s="15"/>
      <c r="E19" s="138"/>
      <c r="F19" s="138"/>
      <c r="G19" s="79"/>
      <c r="H19" s="17"/>
    </row>
    <row r="20" spans="1:8" ht="15.6" customHeight="1" x14ac:dyDescent="0.25">
      <c r="A20" s="72"/>
      <c r="B20" s="140"/>
      <c r="C20" s="140"/>
      <c r="D20" s="140"/>
      <c r="E20" s="140"/>
      <c r="F20" s="140"/>
      <c r="G20" s="19"/>
      <c r="H20" s="20"/>
    </row>
    <row r="21" spans="1:8" ht="36.4" customHeight="1" x14ac:dyDescent="0.25">
      <c r="A21" s="72"/>
      <c r="B21" s="76"/>
      <c r="C21" s="77"/>
      <c r="D21" s="21"/>
      <c r="E21" s="78"/>
      <c r="F21" s="78"/>
      <c r="G21" s="79"/>
      <c r="H21" s="17"/>
    </row>
    <row r="22" spans="1:8" ht="15.75" x14ac:dyDescent="0.25">
      <c r="A22" s="136"/>
      <c r="B22" s="137"/>
      <c r="C22" s="137"/>
      <c r="D22" s="137"/>
      <c r="E22" s="137"/>
      <c r="F22" s="137"/>
      <c r="G22" s="22"/>
      <c r="H22" s="23"/>
    </row>
    <row r="23" spans="1:8" ht="14.1" customHeight="1" x14ac:dyDescent="0.25">
      <c r="A23" s="137"/>
      <c r="B23" s="137"/>
      <c r="C23" s="137"/>
      <c r="D23" s="137"/>
      <c r="E23" s="137"/>
      <c r="F23" s="137"/>
      <c r="G23" s="22"/>
      <c r="H23" s="20"/>
    </row>
    <row r="24" spans="1:8" ht="17.850000000000001" customHeight="1" x14ac:dyDescent="0.25">
      <c r="A24" s="144"/>
      <c r="B24" s="145"/>
      <c r="C24" s="145"/>
      <c r="D24" s="145"/>
      <c r="E24" s="145"/>
      <c r="F24" s="145"/>
      <c r="G24" s="145"/>
      <c r="H24" s="145"/>
    </row>
    <row r="25" spans="1:8" ht="28.35" customHeight="1" x14ac:dyDescent="0.25">
      <c r="A25" s="72"/>
      <c r="B25" s="76"/>
      <c r="C25" s="77"/>
      <c r="D25" s="24"/>
      <c r="E25" s="138"/>
      <c r="F25" s="138"/>
      <c r="G25" s="79"/>
      <c r="H25" s="17"/>
    </row>
    <row r="26" spans="1:8" ht="54.75" customHeight="1" x14ac:dyDescent="0.25">
      <c r="A26" s="72"/>
      <c r="B26" s="76"/>
      <c r="C26" s="77"/>
      <c r="D26" s="24"/>
      <c r="E26" s="143"/>
      <c r="F26" s="143"/>
      <c r="G26" s="79"/>
      <c r="H26" s="17"/>
    </row>
    <row r="27" spans="1:8" ht="15.6" customHeight="1" x14ac:dyDescent="0.25">
      <c r="A27" s="72"/>
      <c r="B27" s="140"/>
      <c r="C27" s="140"/>
      <c r="D27" s="140"/>
      <c r="E27" s="140"/>
      <c r="F27" s="140"/>
      <c r="G27" s="19"/>
      <c r="H27" s="20"/>
    </row>
    <row r="28" spans="1:8" ht="56.45" customHeight="1" x14ac:dyDescent="0.25">
      <c r="A28" s="72"/>
      <c r="B28" s="76"/>
      <c r="C28" s="77"/>
      <c r="D28" s="24"/>
      <c r="E28" s="143"/>
      <c r="F28" s="143"/>
      <c r="G28" s="79"/>
      <c r="H28" s="17"/>
    </row>
    <row r="29" spans="1:8" ht="15.6" customHeight="1" x14ac:dyDescent="0.25">
      <c r="A29" s="72"/>
      <c r="B29" s="140"/>
      <c r="C29" s="140"/>
      <c r="D29" s="140"/>
      <c r="E29" s="140"/>
      <c r="F29" s="140"/>
      <c r="G29" s="19"/>
      <c r="H29" s="20"/>
    </row>
    <row r="30" spans="1:8" ht="27.2" customHeight="1" x14ac:dyDescent="0.25">
      <c r="A30" s="72"/>
      <c r="B30" s="76"/>
      <c r="C30" s="77"/>
      <c r="D30" s="25"/>
      <c r="E30" s="138"/>
      <c r="F30" s="138"/>
      <c r="G30" s="79"/>
      <c r="H30" s="17"/>
    </row>
    <row r="31" spans="1:8" ht="51.75" customHeight="1" x14ac:dyDescent="0.25">
      <c r="A31" s="72"/>
      <c r="B31" s="76"/>
      <c r="C31" s="77"/>
      <c r="D31" s="25"/>
      <c r="E31" s="138"/>
      <c r="F31" s="138"/>
      <c r="G31" s="79"/>
      <c r="H31" s="17"/>
    </row>
    <row r="32" spans="1:8" ht="24.75" customHeight="1" x14ac:dyDescent="0.25">
      <c r="A32" s="72"/>
      <c r="B32" s="140"/>
      <c r="C32" s="140"/>
      <c r="D32" s="140"/>
      <c r="E32" s="140"/>
      <c r="F32" s="140"/>
      <c r="G32" s="19"/>
      <c r="H32" s="20"/>
    </row>
    <row r="33" spans="1:9" ht="15.75" x14ac:dyDescent="0.25">
      <c r="A33" s="72"/>
      <c r="B33" s="76"/>
      <c r="C33" s="77"/>
      <c r="D33" s="25"/>
      <c r="E33" s="138"/>
      <c r="F33" s="138"/>
      <c r="G33" s="79"/>
      <c r="H33" s="17"/>
    </row>
    <row r="34" spans="1:9" ht="16.7" customHeight="1" x14ac:dyDescent="0.25">
      <c r="A34" s="72"/>
      <c r="B34" s="140"/>
      <c r="C34" s="140"/>
      <c r="D34" s="140"/>
      <c r="E34" s="140"/>
      <c r="F34" s="140"/>
      <c r="G34" s="19"/>
      <c r="H34" s="20"/>
    </row>
    <row r="35" spans="1:9" ht="48.95" customHeight="1" x14ac:dyDescent="0.25">
      <c r="A35" s="78"/>
      <c r="B35" s="26"/>
      <c r="C35" s="77"/>
      <c r="D35" s="27"/>
      <c r="E35" s="141"/>
      <c r="F35" s="141"/>
      <c r="G35" s="79"/>
      <c r="H35" s="28"/>
    </row>
    <row r="36" spans="1:9" ht="48.95" customHeight="1" x14ac:dyDescent="0.25">
      <c r="A36" s="72"/>
      <c r="B36" s="76"/>
      <c r="C36" s="77"/>
      <c r="D36" s="15"/>
      <c r="E36" s="78"/>
      <c r="F36" s="78"/>
      <c r="G36" s="79"/>
      <c r="H36" s="17"/>
    </row>
    <row r="37" spans="1:9" ht="48.95" customHeight="1" x14ac:dyDescent="0.25">
      <c r="A37" s="72"/>
      <c r="B37" s="29"/>
      <c r="C37" s="77"/>
      <c r="D37" s="15"/>
      <c r="E37" s="77"/>
      <c r="F37" s="77"/>
      <c r="G37" s="79"/>
      <c r="H37" s="17"/>
    </row>
    <row r="38" spans="1:9" ht="58.7" customHeight="1" x14ac:dyDescent="0.25">
      <c r="A38" s="78"/>
      <c r="B38" s="76"/>
      <c r="C38" s="77"/>
      <c r="D38" s="15"/>
      <c r="E38" s="138"/>
      <c r="F38" s="138"/>
      <c r="G38" s="79"/>
      <c r="H38" s="17"/>
    </row>
    <row r="39" spans="1:9" s="31" customFormat="1" ht="15.6" customHeight="1" x14ac:dyDescent="0.25">
      <c r="A39" s="78"/>
      <c r="B39" s="140"/>
      <c r="C39" s="140"/>
      <c r="D39" s="140"/>
      <c r="E39" s="140"/>
      <c r="F39" s="140"/>
      <c r="G39" s="19"/>
      <c r="H39" s="30"/>
    </row>
    <row r="40" spans="1:9" ht="17.25" customHeight="1" x14ac:dyDescent="0.25">
      <c r="A40" s="142"/>
      <c r="B40" s="142"/>
      <c r="C40" s="142"/>
      <c r="D40" s="142"/>
      <c r="E40" s="142"/>
      <c r="F40" s="142"/>
      <c r="G40" s="32"/>
      <c r="H40" s="23"/>
    </row>
    <row r="41" spans="1:9" ht="17.25" customHeight="1" x14ac:dyDescent="0.25">
      <c r="A41" s="135"/>
      <c r="B41" s="135"/>
      <c r="C41" s="135"/>
      <c r="D41" s="135"/>
      <c r="E41" s="135"/>
      <c r="F41" s="135"/>
      <c r="G41" s="22"/>
      <c r="H41" s="20"/>
    </row>
    <row r="42" spans="1:9" ht="17.25" customHeight="1" x14ac:dyDescent="0.25">
      <c r="A42" s="135"/>
      <c r="B42" s="135"/>
      <c r="C42" s="135"/>
      <c r="D42" s="135"/>
      <c r="E42" s="135"/>
      <c r="F42" s="135"/>
      <c r="G42" s="22"/>
      <c r="H42" s="20"/>
    </row>
    <row r="43" spans="1:9" ht="19.7" customHeight="1" x14ac:dyDescent="0.25">
      <c r="A43" s="136"/>
      <c r="B43" s="136"/>
      <c r="C43" s="136"/>
      <c r="D43" s="136"/>
      <c r="E43" s="136"/>
      <c r="F43" s="136"/>
      <c r="G43" s="33"/>
      <c r="H43" s="23"/>
    </row>
    <row r="44" spans="1:9" ht="16.149999999999999" customHeight="1" x14ac:dyDescent="0.25">
      <c r="A44" s="137"/>
      <c r="B44" s="137"/>
      <c r="C44" s="137"/>
      <c r="D44" s="137"/>
      <c r="E44" s="137"/>
      <c r="F44" s="137"/>
      <c r="G44" s="22"/>
      <c r="H44" s="20"/>
    </row>
    <row r="45" spans="1:9" s="34" customFormat="1" ht="15.6" customHeight="1" x14ac:dyDescent="0.25">
      <c r="A45" s="72"/>
      <c r="B45" s="72"/>
      <c r="C45" s="78"/>
      <c r="D45" s="66"/>
      <c r="E45" s="66"/>
      <c r="F45" s="66"/>
      <c r="G45" s="13"/>
      <c r="H45" s="5"/>
    </row>
    <row r="46" spans="1:9" ht="15.6" customHeight="1" x14ac:dyDescent="0.25">
      <c r="A46" s="72"/>
      <c r="B46" s="78"/>
      <c r="C46" s="138"/>
      <c r="D46" s="138"/>
      <c r="E46" s="138"/>
      <c r="F46" s="138"/>
      <c r="G46" s="138"/>
      <c r="H46" s="138"/>
    </row>
    <row r="47" spans="1:9" ht="15.6" customHeight="1" x14ac:dyDescent="0.25">
      <c r="A47" s="72"/>
      <c r="B47" s="80"/>
      <c r="C47" s="139"/>
      <c r="D47" s="139"/>
      <c r="E47" s="139"/>
      <c r="F47" s="139"/>
      <c r="G47" s="139"/>
      <c r="H47" s="139"/>
    </row>
    <row r="48" spans="1:9" ht="15.6" customHeight="1" x14ac:dyDescent="0.25">
      <c r="A48" s="72"/>
      <c r="B48" s="71"/>
      <c r="C48" s="111"/>
      <c r="D48" s="111"/>
      <c r="E48" s="111"/>
      <c r="F48" s="111"/>
      <c r="G48" s="111"/>
      <c r="H48" s="111"/>
      <c r="I48" s="35"/>
    </row>
    <row r="49" spans="1:8" ht="15.6" customHeight="1" x14ac:dyDescent="0.25">
      <c r="A49" s="6"/>
      <c r="B49" s="108"/>
      <c r="C49" s="108"/>
      <c r="D49" s="108"/>
      <c r="E49" s="108"/>
      <c r="F49" s="108"/>
      <c r="G49" s="108"/>
      <c r="H49" s="108"/>
    </row>
    <row r="50" spans="1:8" ht="15.6" customHeight="1" x14ac:dyDescent="0.25">
      <c r="A50" s="72"/>
      <c r="B50" s="72"/>
      <c r="C50" s="78"/>
      <c r="D50" s="66"/>
      <c r="E50" s="66"/>
      <c r="F50" s="66"/>
      <c r="G50" s="13"/>
      <c r="H50" s="5"/>
    </row>
    <row r="51" spans="1:8" ht="15.75" x14ac:dyDescent="0.25">
      <c r="A51" s="72"/>
      <c r="B51" s="73"/>
      <c r="C51" s="73"/>
      <c r="D51" s="65"/>
      <c r="E51" s="66"/>
      <c r="F51" s="66"/>
      <c r="G51" s="36"/>
      <c r="H51" s="5"/>
    </row>
    <row r="52" spans="1:8" ht="15.75" x14ac:dyDescent="0.25">
      <c r="A52" s="72"/>
      <c r="B52" s="72"/>
      <c r="C52" s="78"/>
      <c r="D52" s="66"/>
      <c r="E52" s="66"/>
      <c r="F52" s="66"/>
      <c r="G52" s="13"/>
      <c r="H52" s="5"/>
    </row>
    <row r="53" spans="1:8" ht="15.75" x14ac:dyDescent="0.25">
      <c r="A53" s="72"/>
      <c r="B53" s="72"/>
      <c r="C53" s="78"/>
      <c r="D53" s="66"/>
      <c r="E53" s="66"/>
      <c r="F53" s="66"/>
      <c r="G53" s="13"/>
      <c r="H53" s="5"/>
    </row>
    <row r="54" spans="1:8" ht="15.75" x14ac:dyDescent="0.25">
      <c r="A54" s="72"/>
      <c r="B54" s="72"/>
      <c r="C54" s="78"/>
      <c r="D54" s="66"/>
      <c r="E54" s="66"/>
      <c r="F54" s="66"/>
      <c r="G54" s="13"/>
      <c r="H54" s="5"/>
    </row>
    <row r="55" spans="1:8" ht="15.75" x14ac:dyDescent="0.25">
      <c r="C55" s="81"/>
    </row>
  </sheetData>
  <mergeCells count="46">
    <mergeCell ref="F1:H1"/>
    <mergeCell ref="A2:B2"/>
    <mergeCell ref="D2:H2"/>
    <mergeCell ref="A3:B4"/>
    <mergeCell ref="D3:H3"/>
    <mergeCell ref="D4:H4"/>
    <mergeCell ref="B20:F20"/>
    <mergeCell ref="A6:H6"/>
    <mergeCell ref="A7:H7"/>
    <mergeCell ref="A8:H8"/>
    <mergeCell ref="A10:A11"/>
    <mergeCell ref="B10:B11"/>
    <mergeCell ref="C10:C11"/>
    <mergeCell ref="D10:F10"/>
    <mergeCell ref="H10:H11"/>
    <mergeCell ref="A13:H13"/>
    <mergeCell ref="B15:F15"/>
    <mergeCell ref="E16:F16"/>
    <mergeCell ref="B17:F17"/>
    <mergeCell ref="E19:F19"/>
    <mergeCell ref="E30:F30"/>
    <mergeCell ref="E31:F31"/>
    <mergeCell ref="B32:F32"/>
    <mergeCell ref="E33:F33"/>
    <mergeCell ref="A22:F22"/>
    <mergeCell ref="A23:F23"/>
    <mergeCell ref="A24:H24"/>
    <mergeCell ref="E25:F25"/>
    <mergeCell ref="E26:F26"/>
    <mergeCell ref="B27:F27"/>
    <mergeCell ref="B49:H49"/>
    <mergeCell ref="G10:G11"/>
    <mergeCell ref="A42:F42"/>
    <mergeCell ref="A43:F43"/>
    <mergeCell ref="A44:F44"/>
    <mergeCell ref="C46:H46"/>
    <mergeCell ref="C47:H47"/>
    <mergeCell ref="C48:H48"/>
    <mergeCell ref="B34:F34"/>
    <mergeCell ref="E35:F35"/>
    <mergeCell ref="E38:F38"/>
    <mergeCell ref="B39:F39"/>
    <mergeCell ref="A40:F40"/>
    <mergeCell ref="A41:F41"/>
    <mergeCell ref="E28:F28"/>
    <mergeCell ref="B29:F29"/>
  </mergeCells>
  <pageMargins left="0.70866141732283472" right="0.11811023622047245" top="0.74803149606299213" bottom="0.35433070866141736" header="0" footer="0"/>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Varijantas 1</vt:lpstr>
      <vt:lpstr>Lapas 2</vt:lpstr>
      <vt:lpstr>'Varijantas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Eliutė Kasilovskienė</dc:creator>
  <cp:keywords/>
  <dc:description/>
  <cp:lastModifiedBy>Darbuotojas</cp:lastModifiedBy>
  <cp:revision/>
  <cp:lastPrinted>2021-03-10T10:57:30Z</cp:lastPrinted>
  <dcterms:created xsi:type="dcterms:W3CDTF">2015-01-20T11:58:13Z</dcterms:created>
  <dcterms:modified xsi:type="dcterms:W3CDTF">2021-08-17T11:19:59Z</dcterms:modified>
  <cp:category/>
  <cp:contentStatus/>
</cp:coreProperties>
</file>